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Height="18510" tabRatio="839"/>
  </bookViews>
  <sheets>
    <sheet name="申込み記入例" sheetId="63" r:id="rId1"/>
    <sheet name="④成年男子1枚目" sheetId="28" r:id="rId2"/>
    <sheet name="④成年男子2枚目" sheetId="48" r:id="rId3"/>
    <sheet name="⑤壮年男子A1枚目" sheetId="49" r:id="rId4"/>
    <sheet name="⑤壮年男子A2枚目" sheetId="50" r:id="rId5"/>
    <sheet name="⑥壮年男子B1枚目" sheetId="51" r:id="rId6"/>
    <sheet name="⑥壮年男子B2枚目" sheetId="52" r:id="rId7"/>
    <sheet name="⑦成年女子1枚目" sheetId="53" r:id="rId8"/>
    <sheet name="⑦成年女子2枚目" sheetId="54" r:id="rId9"/>
    <sheet name="⑧壮年女子1枚目" sheetId="55" r:id="rId10"/>
    <sheet name="⑧壮年女子2枚目" sheetId="56" r:id="rId11"/>
    <sheet name="⑨年代別混合A1枚目" sheetId="57" r:id="rId12"/>
    <sheet name="⑨年代別混合A2枚目" sheetId="58" r:id="rId13"/>
    <sheet name="⑩年代別混合B1枚目" sheetId="59" r:id="rId14"/>
    <sheet name="⑩年代別混合B2枚目" sheetId="60" r:id="rId15"/>
    <sheet name="⑪年代別混合C1枚目" sheetId="61" r:id="rId16"/>
    <sheet name="⑪年代別混合C2枚目" sheetId="62" r:id="rId17"/>
    <sheet name="参加料納入票" sheetId="15" r:id="rId18"/>
  </sheets>
  <externalReferences>
    <externalReference r:id="rId19"/>
  </externalReferences>
  <definedNames>
    <definedName name="_xlnm.Print_Area" localSheetId="1">④成年男子1枚目!$A$1:$O$59</definedName>
    <definedName name="_xlnm.Print_Area" localSheetId="2">④成年男子2枚目!$A$1:$O$59</definedName>
    <definedName name="_xlnm.Print_Area" localSheetId="3">⑤壮年男子A1枚目!$A$1:$O$59</definedName>
    <definedName name="_xlnm.Print_Area" localSheetId="4">⑤壮年男子A2枚目!$A$1:$O$59</definedName>
    <definedName name="_xlnm.Print_Area" localSheetId="5">⑥壮年男子B1枚目!$A$1:$O$59</definedName>
    <definedName name="_xlnm.Print_Area" localSheetId="6">⑥壮年男子B2枚目!$A$1:$O$59</definedName>
    <definedName name="_xlnm.Print_Area" localSheetId="7">⑦成年女子1枚目!$A$1:$O$59</definedName>
    <definedName name="_xlnm.Print_Area" localSheetId="8">⑦成年女子2枚目!$A$1:$O$59</definedName>
    <definedName name="_xlnm.Print_Area" localSheetId="9">⑧壮年女子1枚目!$A$1:$O$59</definedName>
    <definedName name="_xlnm.Print_Area" localSheetId="10">⑧壮年女子2枚目!$A$1:$O$59</definedName>
    <definedName name="_xlnm.Print_Area" localSheetId="11">⑨年代別混合A1枚目!$A$1:$O$59</definedName>
    <definedName name="_xlnm.Print_Area" localSheetId="12">⑨年代別混合A2枚目!$A$1:$O$59</definedName>
    <definedName name="_xlnm.Print_Area" localSheetId="13">⑩年代別混合B1枚目!$A$1:$O$59</definedName>
    <definedName name="_xlnm.Print_Area" localSheetId="14">⑩年代別混合B2枚目!$A$1:$O$59</definedName>
    <definedName name="_xlnm.Print_Area" localSheetId="15">⑪年代別混合C1枚目!$A$1:$O$59</definedName>
    <definedName name="_xlnm.Print_Area" localSheetId="16">⑪年代別混合C2枚目!$A$1:$O$59</definedName>
    <definedName name="_xlnm.Print_Area" localSheetId="17">参加料納入票!$A$1:$S$32</definedName>
    <definedName name="_xlnm.Print_Area" localSheetId="0">申込み記入例!$A$1:$O$60</definedName>
  </definedNames>
  <calcPr calcId="144525" concurrentCalc="0"/>
</workbook>
</file>

<file path=xl/sharedStrings.xml><?xml version="1.0" encoding="utf-8"?>
<sst xmlns="http://schemas.openxmlformats.org/spreadsheetml/2006/main" count="75">
  <si>
    <t>第20回　全国社会人クラブ対抗バドミントン選手権大会　申込書</t>
  </si>
  <si>
    <t>1/2枚目</t>
  </si>
  <si>
    <t>（申込都道府県名）</t>
  </si>
  <si>
    <t>チャンピオンカップの部</t>
  </si>
  <si>
    <t>大分県</t>
  </si>
  <si>
    <t>出場種目</t>
  </si>
  <si>
    <t>①男子団体戦</t>
  </si>
  <si>
    <t>チーム名</t>
  </si>
  <si>
    <t>大分</t>
  </si>
  <si>
    <t>監督</t>
  </si>
  <si>
    <t>大分　太郎</t>
  </si>
  <si>
    <t>コーチ
（有・無）</t>
  </si>
  <si>
    <t>コーチ（有）</t>
  </si>
  <si>
    <t>コーチ名</t>
  </si>
  <si>
    <t>別府　次郎</t>
  </si>
  <si>
    <t>NO</t>
  </si>
  <si>
    <t>選手名</t>
  </si>
  <si>
    <t>おおいた　たろう</t>
  </si>
  <si>
    <t>性別</t>
  </si>
  <si>
    <t>生年月日</t>
  </si>
  <si>
    <t>年齢</t>
  </si>
  <si>
    <t>審判資格</t>
  </si>
  <si>
    <t>その他連盟</t>
  </si>
  <si>
    <t>男</t>
  </si>
  <si>
    <t>○</t>
  </si>
  <si>
    <t>協会登録番号（10桁）</t>
  </si>
  <si>
    <t>べっぷ　じろう</t>
  </si>
  <si>
    <t>上記選手は、本府県連盟に会員登録済みの者であり、本府県代表選手として推薦致します。</t>
  </si>
  <si>
    <t>令和元年　　　月　　　日</t>
  </si>
  <si>
    <t>都道府県名</t>
  </si>
  <si>
    <t>バドミントン協会</t>
  </si>
  <si>
    <t>印</t>
  </si>
  <si>
    <t>申込責任者　</t>
  </si>
  <si>
    <t>:</t>
  </si>
  <si>
    <t>住所〒　</t>
  </si>
  <si>
    <t>電　　話　　</t>
  </si>
  <si>
    <t>年齢確定日</t>
  </si>
  <si>
    <t>シニアの部</t>
  </si>
  <si>
    <t>④成年男子団体戦（35・40・45歳以上の年代別）</t>
  </si>
  <si>
    <t>2/2枚目</t>
  </si>
  <si>
    <t>⑤壮年男子団体戦A（50・55・60歳以上の年代別）</t>
  </si>
  <si>
    <t>⑥壮年男子団体戦B（65歳以上の合算400歳）</t>
  </si>
  <si>
    <t>⑦成年女子団体戦（30歳以上の合算210歳）</t>
  </si>
  <si>
    <t>⑧壮年女子団体戦（45歳以上の合算300歳）</t>
  </si>
  <si>
    <t>⑨年代別混合団体戦A（ペア合計年齢60・70・80歳以上）</t>
  </si>
  <si>
    <t>⑩年代別混合団体戦B（45歳以上の合算300歳）</t>
  </si>
  <si>
    <t>⑪年代別混合団体戦C（55歳以上の合算360歳）</t>
  </si>
  <si>
    <t>第20回　全国社会人クラブ対抗バドミントン選手権大会　</t>
  </si>
  <si>
    <t>参加料納入表</t>
  </si>
  <si>
    <t>種　　目</t>
  </si>
  <si>
    <t>参加団体数
を入力</t>
  </si>
  <si>
    <t>その他連盟
登録者数
を入力</t>
  </si>
  <si>
    <t>金　　　　　　額</t>
  </si>
  <si>
    <t>※</t>
  </si>
  <si>
    <t>成年男子団体</t>
  </si>
  <si>
    <t>組</t>
  </si>
  <si>
    <t>人</t>
  </si>
  <si>
    <t>×</t>
  </si>
  <si>
    <t>+</t>
  </si>
  <si>
    <t>＝</t>
  </si>
  <si>
    <t>円</t>
  </si>
  <si>
    <t>壮年男子団体戦A</t>
  </si>
  <si>
    <t>壮年男子団体戦B</t>
  </si>
  <si>
    <t>成年女子団体戦</t>
  </si>
  <si>
    <t>壮年女子団体戦</t>
  </si>
  <si>
    <t>年代別混合団体戦A</t>
  </si>
  <si>
    <t>年代別混合団体戦B</t>
  </si>
  <si>
    <t>年代別混合団体戦C</t>
  </si>
  <si>
    <t>合　　　　　計</t>
  </si>
  <si>
    <t>上記の通り、参加料合計</t>
  </si>
  <si>
    <t>\</t>
  </si>
  <si>
    <t>を納入致します</t>
  </si>
  <si>
    <t>申込日</t>
  </si>
  <si>
    <t>（都道府県）</t>
  </si>
  <si>
    <t>大分県バドミントン協会御中</t>
  </si>
</sst>
</file>

<file path=xl/styles.xml><?xml version="1.0" encoding="utf-8"?>
<styleSheet xmlns="http://schemas.openxmlformats.org/spreadsheetml/2006/main">
  <numFmts count="10">
    <numFmt numFmtId="176" formatCode="yyyy/m/d;@"/>
    <numFmt numFmtId="177" formatCode="[$-411]ggge&quot;年&quot;m&quot;月&quot;d&quot;日&quot;;@"/>
    <numFmt numFmtId="178" formatCode="_-&quot;\&quot;* #,##0.00_-\ ;\-&quot;\&quot;* #,##0.00_-\ ;_-&quot;\&quot;* &quot;-&quot;??_-\ ;_-@_-"/>
    <numFmt numFmtId="179" formatCode="yyyy&quot;年&quot;m&quot;月&quot;d&quot;日&quot;;@"/>
    <numFmt numFmtId="180" formatCode="_ * #,##0_ ;_ * \-#,##0_ ;_ * &quot;-&quot;??_ ;_ @_ "/>
    <numFmt numFmtId="181" formatCode="_-&quot;\&quot;* #,##0_-\ ;\-&quot;\&quot;* #,##0_-\ ;_-&quot;\&quot;* &quot;-&quot;??_-\ ;_-@_-"/>
    <numFmt numFmtId="41" formatCode="_ * #,##0_ ;_ * \-#,##0_ ;_ * &quot;-&quot;_ ;_ @_ "/>
    <numFmt numFmtId="43" formatCode="_ * #,##0.00_ ;_ * \-#,##0.00_ ;_ * &quot;-&quot;??_ ;_ @_ "/>
    <numFmt numFmtId="182" formatCode="#\ ?/?"/>
    <numFmt numFmtId="183" formatCode="[$-411]ge\.m\.d;@"/>
  </numFmts>
  <fonts count="45">
    <font>
      <sz val="11"/>
      <name val="ＭＳ Ｐゴシック"/>
      <charset val="128"/>
    </font>
    <font>
      <sz val="11"/>
      <name val="ＭＳ Ｐ明朝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b/>
      <sz val="18"/>
      <name val="ＭＳ Ｐゴシック"/>
      <charset val="128"/>
    </font>
    <font>
      <b/>
      <sz val="11"/>
      <name val="ＭＳ Ｐゴシック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b/>
      <sz val="10"/>
      <color indexed="10"/>
      <name val="ＭＳ Ｐゴシック"/>
      <charset val="128"/>
    </font>
    <font>
      <sz val="9"/>
      <name val="ＭＳ Ｐゴシック"/>
      <charset val="128"/>
    </font>
    <font>
      <sz val="12"/>
      <name val="ＭＳ Ｐ明朝"/>
      <charset val="128"/>
    </font>
    <font>
      <b/>
      <sz val="24"/>
      <color theme="1"/>
      <name val="ＭＳ Ｐゴシック"/>
      <charset val="128"/>
    </font>
    <font>
      <b/>
      <sz val="24"/>
      <name val="ＭＳ Ｐゴシック"/>
      <charset val="128"/>
    </font>
    <font>
      <sz val="11"/>
      <color indexed="14"/>
      <name val="ＭＳ Ｐ明朝"/>
      <charset val="128"/>
    </font>
    <font>
      <sz val="14"/>
      <name val="ＭＳ Ｐ明朝"/>
      <charset val="128"/>
    </font>
    <font>
      <sz val="11"/>
      <color indexed="10"/>
      <name val="ＭＳ Ｐ明朝"/>
      <charset val="128"/>
    </font>
    <font>
      <sz val="9"/>
      <name val="ＭＳ Ｐ明朝"/>
      <charset val="128"/>
    </font>
    <font>
      <sz val="20"/>
      <color theme="1"/>
      <name val="ＭＳ Ｐ明朝"/>
      <charset val="128"/>
    </font>
    <font>
      <sz val="20"/>
      <name val="ＭＳ Ｐ明朝"/>
      <charset val="128"/>
    </font>
    <font>
      <sz val="8"/>
      <name val="ＭＳ Ｐ明朝"/>
      <charset val="128"/>
    </font>
    <font>
      <sz val="16"/>
      <name val="ＭＳ Ｐ明朝"/>
      <charset val="128"/>
    </font>
    <font>
      <sz val="7"/>
      <name val="ＭＳ Ｐ明朝"/>
      <charset val="128"/>
    </font>
    <font>
      <sz val="10"/>
      <name val="ＭＳ Ｐ明朝"/>
      <charset val="128"/>
    </font>
    <font>
      <sz val="18"/>
      <name val="ＭＳ Ｐ明朝"/>
      <charset val="128"/>
    </font>
    <font>
      <sz val="11"/>
      <color indexed="9"/>
      <name val="ＭＳ Ｐ明朝"/>
      <charset val="128"/>
    </font>
    <font>
      <sz val="11"/>
      <color theme="1"/>
      <name val="ＭＳ Ｐゴシック"/>
      <charset val="134"/>
      <scheme val="minor"/>
    </font>
    <font>
      <sz val="11"/>
      <color indexed="8"/>
      <name val="ＭＳ Ｐゴシック"/>
      <charset val="128"/>
    </font>
    <font>
      <b/>
      <sz val="11"/>
      <color indexed="52"/>
      <name val="ＭＳ Ｐゴシック"/>
      <charset val="128"/>
    </font>
    <font>
      <b/>
      <sz val="15"/>
      <color indexed="56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17"/>
      <name val="ＭＳ Ｐゴシック"/>
      <charset val="128"/>
    </font>
    <font>
      <b/>
      <sz val="11"/>
      <color indexed="56"/>
      <name val="ＭＳ Ｐゴシック"/>
      <charset val="128"/>
    </font>
    <font>
      <b/>
      <sz val="18"/>
      <color indexed="56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b/>
      <sz val="11"/>
      <color indexed="8"/>
      <name val="ＭＳ Ｐゴシック"/>
      <charset val="128"/>
    </font>
    <font>
      <b/>
      <sz val="11"/>
      <color indexed="9"/>
      <name val="ＭＳ Ｐゴシック"/>
      <charset val="128"/>
    </font>
    <font>
      <i/>
      <sz val="11"/>
      <color indexed="23"/>
      <name val="ＭＳ Ｐ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indexed="60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10"/>
      <name val="ＭＳ Ｐゴシック"/>
      <charset val="128"/>
    </font>
    <font>
      <sz val="11"/>
      <color indexed="20"/>
      <name val="ＭＳ Ｐゴシック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9" borderId="75" applyNumberFormat="0" applyAlignment="0" applyProtection="0">
      <alignment vertical="center"/>
    </xf>
    <xf numFmtId="180" fontId="25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10" borderId="77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7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8" borderId="83" applyNumberFormat="0" applyAlignment="0" applyProtection="0">
      <alignment vertical="center"/>
    </xf>
    <xf numFmtId="0" fontId="28" fillId="0" borderId="76" applyNumberFormat="0" applyFill="0" applyAlignment="0" applyProtection="0">
      <alignment vertical="center"/>
    </xf>
    <xf numFmtId="0" fontId="41" fillId="0" borderId="82" applyNumberFormat="0" applyFill="0" applyAlignment="0" applyProtection="0">
      <alignment vertical="center"/>
    </xf>
    <xf numFmtId="0" fontId="27" fillId="8" borderId="75" applyNumberFormat="0" applyAlignment="0" applyProtection="0">
      <alignment vertical="center"/>
    </xf>
    <xf numFmtId="0" fontId="33" fillId="0" borderId="7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22" borderId="81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0" borderId="80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6" fillId="0" borderId="0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1" fontId="6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1" fontId="6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41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10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1" fillId="0" borderId="0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3" xfId="0" applyNumberFormat="1" applyFont="1" applyBorder="1">
      <alignment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5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>
      <alignment vertical="center"/>
    </xf>
    <xf numFmtId="182" fontId="12" fillId="0" borderId="0" xfId="0" applyNumberFormat="1" applyFont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left" vertical="center" shrinkToFit="1"/>
    </xf>
    <xf numFmtId="0" fontId="19" fillId="0" borderId="33" xfId="0" applyFont="1" applyBorder="1" applyAlignment="1" applyProtection="1">
      <alignment horizontal="left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 shrinkToFit="1"/>
    </xf>
    <xf numFmtId="0" fontId="20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left" vertical="center" shrinkToFit="1"/>
    </xf>
    <xf numFmtId="0" fontId="14" fillId="0" borderId="38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center" vertical="center"/>
    </xf>
    <xf numFmtId="183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</xf>
    <xf numFmtId="49" fontId="22" fillId="0" borderId="2" xfId="0" applyNumberFormat="1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left" vertical="center" shrinkToFit="1"/>
    </xf>
    <xf numFmtId="0" fontId="19" fillId="0" borderId="41" xfId="0" applyFont="1" applyBorder="1" applyAlignment="1" applyProtection="1">
      <alignment horizontal="left" vertical="center" shrinkToFit="1"/>
    </xf>
    <xf numFmtId="0" fontId="16" fillId="0" borderId="4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0" borderId="43" xfId="0" applyFont="1" applyBorder="1" applyAlignment="1" applyProtection="1">
      <alignment horizontal="center" vertical="center" shrinkToFit="1"/>
    </xf>
    <xf numFmtId="0" fontId="20" fillId="0" borderId="44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 shrinkToFit="1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 shrinkToFit="1"/>
    </xf>
    <xf numFmtId="0" fontId="10" fillId="0" borderId="0" xfId="0" applyFont="1" applyBorder="1" applyAlignment="1" applyProtection="1">
      <alignment horizontal="center" vertical="center"/>
    </xf>
    <xf numFmtId="57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9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vertical="center" shrinkToFit="1"/>
    </xf>
    <xf numFmtId="0" fontId="21" fillId="0" borderId="56" xfId="0" applyFont="1" applyBorder="1" applyAlignment="1" applyProtection="1">
      <alignment horizontal="center" vertical="center" shrinkToFit="1"/>
    </xf>
    <xf numFmtId="0" fontId="16" fillId="0" borderId="57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49" fontId="22" fillId="0" borderId="58" xfId="0" applyNumberFormat="1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vertical="center" shrinkToFit="1"/>
    </xf>
    <xf numFmtId="0" fontId="16" fillId="0" borderId="60" xfId="0" applyFont="1" applyBorder="1" applyAlignment="1" applyProtection="1">
      <alignment horizontal="center" vertical="center"/>
    </xf>
    <xf numFmtId="0" fontId="21" fillId="0" borderId="61" xfId="0" applyFont="1" applyBorder="1" applyAlignment="1" applyProtection="1">
      <alignment horizontal="center" vertical="center" shrinkToFit="1"/>
    </xf>
    <xf numFmtId="0" fontId="20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</xf>
    <xf numFmtId="0" fontId="22" fillId="0" borderId="64" xfId="0" applyFont="1" applyBorder="1" applyAlignment="1" applyProtection="1">
      <alignment horizontal="center" vertical="center"/>
    </xf>
    <xf numFmtId="0" fontId="22" fillId="0" borderId="65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center"/>
    </xf>
    <xf numFmtId="0" fontId="22" fillId="0" borderId="67" xfId="0" applyFont="1" applyBorder="1" applyAlignment="1" applyProtection="1">
      <alignment horizontal="center" vertical="center"/>
    </xf>
    <xf numFmtId="0" fontId="22" fillId="0" borderId="68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/>
    </xf>
    <xf numFmtId="0" fontId="22" fillId="0" borderId="70" xfId="0" applyFont="1" applyBorder="1" applyAlignment="1" applyProtection="1">
      <alignment horizontal="center" vertical="center"/>
    </xf>
    <xf numFmtId="0" fontId="22" fillId="0" borderId="71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shrinkToFit="1"/>
    </xf>
    <xf numFmtId="0" fontId="19" fillId="0" borderId="33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shrinkToFit="1"/>
    </xf>
    <xf numFmtId="0" fontId="19" fillId="0" borderId="41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  <xf numFmtId="5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Protection="1">
      <alignment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12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8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shrinkToFit="1"/>
    </xf>
    <xf numFmtId="0" fontId="19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49" fontId="22" fillId="0" borderId="58" xfId="0" applyNumberFormat="1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16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wrapText="1"/>
    </xf>
    <xf numFmtId="0" fontId="24" fillId="0" borderId="0" xfId="0" applyFont="1" applyProtection="1">
      <alignment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381001</xdr:colOff>
      <xdr:row>14</xdr:row>
      <xdr:rowOff>38100</xdr:rowOff>
    </xdr:from>
    <xdr:to>
      <xdr:col>4</xdr:col>
      <xdr:colOff>781051</xdr:colOff>
      <xdr:row>18</xdr:row>
      <xdr:rowOff>85725</xdr:rowOff>
    </xdr:to>
    <xdr:sp>
      <xdr:nvSpPr>
        <xdr:cNvPr id="2" name="吹き出し: 角を丸めた四角形 1"/>
        <xdr:cNvSpPr/>
      </xdr:nvSpPr>
      <xdr:spPr>
        <a:xfrm>
          <a:off x="1097280" y="3625850"/>
          <a:ext cx="1636395" cy="914400"/>
        </a:xfrm>
        <a:prstGeom prst="wedgeRoundRectCallout">
          <a:avLst>
            <a:gd name="adj1" fmla="val 23510"/>
            <a:gd name="adj2" fmla="val -8209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西暦で記入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例）</a:t>
          </a:r>
          <a:r>
            <a:rPr kumimoji="1" lang="en-US" altLang="ja-JP" sz="1000">
              <a:solidFill>
                <a:schemeClr val="tx1"/>
              </a:solidFill>
            </a:rPr>
            <a:t>1995/12/1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自動で元号に変換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年齢は自動計算されます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57150</xdr:colOff>
      <xdr:row>14</xdr:row>
      <xdr:rowOff>47625</xdr:rowOff>
    </xdr:from>
    <xdr:to>
      <xdr:col>6</xdr:col>
      <xdr:colOff>381000</xdr:colOff>
      <xdr:row>16</xdr:row>
      <xdr:rowOff>114300</xdr:rowOff>
    </xdr:to>
    <xdr:sp>
      <xdr:nvSpPr>
        <xdr:cNvPr id="3" name="吹き出し: 角を丸めた四角形 2"/>
        <xdr:cNvSpPr/>
      </xdr:nvSpPr>
      <xdr:spPr>
        <a:xfrm>
          <a:off x="2790825" y="3635375"/>
          <a:ext cx="786765" cy="561975"/>
        </a:xfrm>
        <a:prstGeom prst="wedgeRoundRectCallout">
          <a:avLst>
            <a:gd name="adj1" fmla="val 26311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審判資格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３名以上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428625</xdr:colOff>
      <xdr:row>14</xdr:row>
      <xdr:rowOff>38100</xdr:rowOff>
    </xdr:from>
    <xdr:to>
      <xdr:col>9</xdr:col>
      <xdr:colOff>186690</xdr:colOff>
      <xdr:row>16</xdr:row>
      <xdr:rowOff>104775</xdr:rowOff>
    </xdr:to>
    <xdr:sp>
      <xdr:nvSpPr>
        <xdr:cNvPr id="4" name="吹き出し: 角を丸めた四角形 3"/>
        <xdr:cNvSpPr/>
      </xdr:nvSpPr>
      <xdr:spPr>
        <a:xfrm>
          <a:off x="3625215" y="3625850"/>
          <a:ext cx="1007110" cy="561975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その他連盟の方は〇を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161925</xdr:colOff>
      <xdr:row>1</xdr:row>
      <xdr:rowOff>161925</xdr:rowOff>
    </xdr:from>
    <xdr:to>
      <xdr:col>4</xdr:col>
      <xdr:colOff>399415</xdr:colOff>
      <xdr:row>4</xdr:row>
      <xdr:rowOff>95250</xdr:rowOff>
    </xdr:to>
    <xdr:sp>
      <xdr:nvSpPr>
        <xdr:cNvPr id="5" name="吹き出し: 角を丸めた四角形 4"/>
        <xdr:cNvSpPr/>
      </xdr:nvSpPr>
      <xdr:spPr>
        <a:xfrm>
          <a:off x="485140" y="371475"/>
          <a:ext cx="1905635" cy="635000"/>
        </a:xfrm>
        <a:prstGeom prst="wedgeRoundRectCallout">
          <a:avLst>
            <a:gd name="adj1" fmla="val 21206"/>
            <a:gd name="adj2" fmla="val -48764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記入例</a:t>
          </a:r>
          <a:endParaRPr kumimoji="1" lang="ja-JP" altLang="en-US" sz="3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266699</xdr:colOff>
      <xdr:row>3</xdr:row>
      <xdr:rowOff>79375</xdr:rowOff>
    </xdr:from>
    <xdr:to>
      <xdr:col>13</xdr:col>
      <xdr:colOff>466725</xdr:colOff>
      <xdr:row>4</xdr:row>
      <xdr:rowOff>200025</xdr:rowOff>
    </xdr:to>
    <xdr:sp>
      <xdr:nvSpPr>
        <xdr:cNvPr id="6" name="吹き出し: 角を丸めた四角形 5"/>
        <xdr:cNvSpPr/>
      </xdr:nvSpPr>
      <xdr:spPr>
        <a:xfrm>
          <a:off x="6012815" y="806450"/>
          <a:ext cx="1725295" cy="304800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申し込み都道府県名を入力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yoshioka\My%20Documents\&#12401;&#12381;&#12420;&#12429;&#36939;&#21942;&#26412;&#37096;\&#22823;&#20250;&#36939;&#21942;\&#20840;&#22269;&#31038;&#20250;&#20154;&#22823;&#20250;\&#31532;&#65297;&#65297;&#22238;&#20840;&#22269;&#31038;&#20250;&#20154;&#12463;&#12521;&#12502;&#23550;&#25239;&#65288;&#22823;&#38442;&#65289;\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89"/>
  <sheetViews>
    <sheetView tabSelected="1" view="pageBreakPreview" zoomScaleNormal="100" zoomScaleSheetLayoutView="100" workbookViewId="0">
      <selection activeCell="I15" sqref="I15:O17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</v>
      </c>
      <c r="B3" s="84"/>
      <c r="C3" s="84"/>
      <c r="D3" s="84"/>
      <c r="E3" s="84"/>
      <c r="K3" s="156" t="s">
        <v>4</v>
      </c>
      <c r="L3" s="157"/>
      <c r="M3" s="158"/>
      <c r="N3" s="243"/>
      <c r="O3" s="244"/>
    </row>
    <row r="4" ht="14.5"/>
    <row r="5" ht="29.25" customHeight="1" spans="1:15">
      <c r="A5" s="203" t="s">
        <v>5</v>
      </c>
      <c r="B5" s="204"/>
      <c r="C5" s="87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205" t="s">
        <v>7</v>
      </c>
      <c r="B6" s="206"/>
      <c r="C6" s="207" t="s">
        <v>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45"/>
    </row>
    <row r="7" ht="29.25" customHeight="1" spans="1:15">
      <c r="A7" s="209" t="s">
        <v>9</v>
      </c>
      <c r="B7" s="210"/>
      <c r="C7" s="94" t="s">
        <v>10</v>
      </c>
      <c r="D7" s="94"/>
      <c r="E7" s="94"/>
      <c r="F7" s="95" t="s">
        <v>11</v>
      </c>
      <c r="G7" s="96"/>
      <c r="H7" s="97" t="s">
        <v>12</v>
      </c>
      <c r="I7" s="97"/>
      <c r="J7" s="163" t="s">
        <v>13</v>
      </c>
      <c r="K7" s="164" t="s">
        <v>14</v>
      </c>
      <c r="L7" s="165"/>
      <c r="M7" s="165"/>
      <c r="N7" s="165"/>
      <c r="O7" s="166"/>
    </row>
    <row r="8" ht="15" customHeight="1" spans="1:15">
      <c r="A8" s="211" t="s">
        <v>15</v>
      </c>
      <c r="B8" s="212" t="s">
        <v>16</v>
      </c>
      <c r="C8" s="213"/>
      <c r="D8" s="213"/>
      <c r="E8" s="213"/>
      <c r="F8" s="213"/>
      <c r="G8" s="213"/>
      <c r="H8" s="213"/>
      <c r="I8" s="246" t="s">
        <v>15</v>
      </c>
      <c r="J8" s="212" t="s">
        <v>16</v>
      </c>
      <c r="K8" s="213"/>
      <c r="L8" s="213"/>
      <c r="M8" s="213"/>
      <c r="N8" s="213"/>
      <c r="O8" s="247"/>
    </row>
    <row r="9" ht="14.25" customHeight="1" spans="1:15">
      <c r="A9" s="101">
        <v>1</v>
      </c>
      <c r="B9" s="214" t="s">
        <v>17</v>
      </c>
      <c r="C9" s="215"/>
      <c r="D9" s="216" t="s">
        <v>18</v>
      </c>
      <c r="E9" s="217" t="s">
        <v>19</v>
      </c>
      <c r="F9" s="217" t="s">
        <v>20</v>
      </c>
      <c r="G9" s="218" t="s">
        <v>21</v>
      </c>
      <c r="H9" s="219" t="s">
        <v>22</v>
      </c>
      <c r="I9" s="101">
        <v>6</v>
      </c>
      <c r="J9" s="248"/>
      <c r="K9" s="216" t="s">
        <v>18</v>
      </c>
      <c r="L9" s="216" t="s">
        <v>19</v>
      </c>
      <c r="M9" s="216" t="s">
        <v>20</v>
      </c>
      <c r="N9" s="217" t="s">
        <v>21</v>
      </c>
      <c r="O9" s="249" t="s">
        <v>22</v>
      </c>
    </row>
    <row r="10" ht="24.75" customHeight="1" spans="1:15">
      <c r="A10" s="107"/>
      <c r="B10" s="220" t="s">
        <v>10</v>
      </c>
      <c r="C10" s="221"/>
      <c r="D10" s="222" t="s">
        <v>23</v>
      </c>
      <c r="E10" s="111">
        <v>35034</v>
      </c>
      <c r="F10" s="223" t="str">
        <f>IF(E10="","",DATEDIF(E10,$C$63,"Y")&amp;"歳")</f>
        <v>23歳</v>
      </c>
      <c r="G10" s="223" t="s">
        <v>24</v>
      </c>
      <c r="H10" s="223"/>
      <c r="I10" s="107"/>
      <c r="J10" s="220"/>
      <c r="K10" s="222"/>
      <c r="L10" s="111"/>
      <c r="M10" s="223" t="str">
        <f>IF(L10="","",DATEDIF(L10,$C$63,"Y")&amp;"歳")</f>
        <v/>
      </c>
      <c r="N10" s="223"/>
      <c r="O10" s="250"/>
    </row>
    <row r="11" ht="15" customHeight="1" spans="1:15">
      <c r="A11" s="107"/>
      <c r="B11" s="113" t="s">
        <v>25</v>
      </c>
      <c r="C11" s="114"/>
      <c r="D11" s="114"/>
      <c r="E11" s="224"/>
      <c r="F11" s="224"/>
      <c r="G11" s="224"/>
      <c r="H11" s="225"/>
      <c r="I11" s="107"/>
      <c r="J11" s="251" t="s">
        <v>25</v>
      </c>
      <c r="K11" s="252"/>
      <c r="L11" s="224"/>
      <c r="M11" s="224"/>
      <c r="N11" s="224"/>
      <c r="O11" s="253"/>
    </row>
    <row r="12" ht="14.25" customHeight="1" spans="1:15">
      <c r="A12" s="107">
        <v>2</v>
      </c>
      <c r="B12" s="226" t="s">
        <v>26</v>
      </c>
      <c r="C12" s="227"/>
      <c r="D12" s="228" t="s">
        <v>18</v>
      </c>
      <c r="E12" s="229" t="s">
        <v>19</v>
      </c>
      <c r="F12" s="229" t="s">
        <v>20</v>
      </c>
      <c r="G12" s="229" t="s">
        <v>21</v>
      </c>
      <c r="H12" s="230" t="s">
        <v>22</v>
      </c>
      <c r="I12" s="107">
        <v>7</v>
      </c>
      <c r="J12" s="254"/>
      <c r="K12" s="255" t="s">
        <v>18</v>
      </c>
      <c r="L12" s="228" t="s">
        <v>19</v>
      </c>
      <c r="M12" s="228" t="s">
        <v>20</v>
      </c>
      <c r="N12" s="229" t="s">
        <v>21</v>
      </c>
      <c r="O12" s="256" t="s">
        <v>22</v>
      </c>
    </row>
    <row r="13" ht="24.75" customHeight="1" spans="1:15">
      <c r="A13" s="107"/>
      <c r="B13" s="220" t="s">
        <v>14</v>
      </c>
      <c r="C13" s="221"/>
      <c r="D13" s="222" t="s">
        <v>23</v>
      </c>
      <c r="E13" s="111">
        <v>35034</v>
      </c>
      <c r="F13" s="223" t="str">
        <f>IF(E13="","",DATEDIF(E13,$C$63,"Y")&amp;"歳")</f>
        <v>23歳</v>
      </c>
      <c r="G13" s="223"/>
      <c r="H13" s="223" t="s">
        <v>24</v>
      </c>
      <c r="I13" s="107"/>
      <c r="J13" s="220"/>
      <c r="K13" s="222"/>
      <c r="L13" s="111"/>
      <c r="M13" s="223" t="str">
        <f>IF(L13="","",DATEDIF(L13,$C$63,"Y")&amp;"歳")</f>
        <v/>
      </c>
      <c r="N13" s="223"/>
      <c r="O13" s="250"/>
    </row>
    <row r="14" ht="15" customHeight="1" spans="1:15">
      <c r="A14" s="107"/>
      <c r="B14" s="113" t="s">
        <v>25</v>
      </c>
      <c r="C14" s="114"/>
      <c r="D14" s="114"/>
      <c r="E14" s="224"/>
      <c r="F14" s="224"/>
      <c r="G14" s="224"/>
      <c r="H14" s="225"/>
      <c r="I14" s="107"/>
      <c r="J14" s="251" t="s">
        <v>25</v>
      </c>
      <c r="K14" s="252"/>
      <c r="L14" s="224"/>
      <c r="M14" s="224"/>
      <c r="N14" s="224"/>
      <c r="O14" s="253"/>
    </row>
    <row r="15" ht="14.25" customHeight="1" spans="1:15">
      <c r="A15" s="107">
        <v>3</v>
      </c>
      <c r="B15" s="226"/>
      <c r="C15" s="227"/>
      <c r="D15" s="228" t="s">
        <v>18</v>
      </c>
      <c r="E15" s="229" t="s">
        <v>19</v>
      </c>
      <c r="F15" s="229" t="s">
        <v>20</v>
      </c>
      <c r="G15" s="229" t="s">
        <v>21</v>
      </c>
      <c r="H15" s="230" t="s">
        <v>22</v>
      </c>
      <c r="I15" s="257"/>
      <c r="J15" s="258"/>
      <c r="K15" s="258"/>
      <c r="L15" s="258"/>
      <c r="M15" s="258"/>
      <c r="N15" s="258"/>
      <c r="O15" s="259"/>
    </row>
    <row r="16" ht="24.75" customHeight="1" spans="1:15">
      <c r="A16" s="107"/>
      <c r="B16" s="220"/>
      <c r="C16" s="221"/>
      <c r="D16" s="222"/>
      <c r="E16" s="111"/>
      <c r="F16" s="223" t="str">
        <f>IF(E16="","",DATEDIF(E16,$C$63,"Y")&amp;"歳")</f>
        <v/>
      </c>
      <c r="G16" s="223"/>
      <c r="H16" s="223"/>
      <c r="I16" s="260"/>
      <c r="J16" s="261"/>
      <c r="K16" s="261"/>
      <c r="L16" s="261"/>
      <c r="M16" s="261"/>
      <c r="N16" s="261"/>
      <c r="O16" s="262"/>
    </row>
    <row r="17" ht="15" customHeight="1" spans="1:15">
      <c r="A17" s="107"/>
      <c r="B17" s="113" t="s">
        <v>25</v>
      </c>
      <c r="C17" s="114"/>
      <c r="D17" s="114"/>
      <c r="E17" s="224"/>
      <c r="F17" s="224"/>
      <c r="G17" s="224"/>
      <c r="H17" s="225"/>
      <c r="I17" s="263"/>
      <c r="J17" s="264"/>
      <c r="K17" s="264"/>
      <c r="L17" s="264"/>
      <c r="M17" s="264"/>
      <c r="N17" s="264"/>
      <c r="O17" s="265"/>
    </row>
    <row r="18" ht="14.25" customHeight="1" spans="1:15">
      <c r="A18" s="107">
        <v>4</v>
      </c>
      <c r="B18" s="226"/>
      <c r="C18" s="227"/>
      <c r="D18" s="228" t="s">
        <v>18</v>
      </c>
      <c r="E18" s="229" t="s">
        <v>19</v>
      </c>
      <c r="F18" s="229" t="s">
        <v>20</v>
      </c>
      <c r="G18" s="229" t="s">
        <v>21</v>
      </c>
      <c r="H18" s="230" t="s">
        <v>22</v>
      </c>
      <c r="I18" s="257"/>
      <c r="J18" s="258"/>
      <c r="K18" s="258"/>
      <c r="L18" s="258"/>
      <c r="M18" s="258"/>
      <c r="N18" s="258"/>
      <c r="O18" s="259"/>
    </row>
    <row r="19" ht="24.75" customHeight="1" spans="1:15">
      <c r="A19" s="107"/>
      <c r="B19" s="220"/>
      <c r="C19" s="221"/>
      <c r="D19" s="222"/>
      <c r="E19" s="111"/>
      <c r="F19" s="223" t="str">
        <f>IF(E19="","",DATEDIF(E19,$C$63,"Y")&amp;"歳")</f>
        <v/>
      </c>
      <c r="G19" s="223"/>
      <c r="H19" s="223"/>
      <c r="I19" s="260"/>
      <c r="J19" s="261"/>
      <c r="K19" s="261"/>
      <c r="L19" s="261"/>
      <c r="M19" s="261"/>
      <c r="N19" s="261"/>
      <c r="O19" s="262"/>
    </row>
    <row r="20" ht="15" customHeight="1" spans="1:15">
      <c r="A20" s="107"/>
      <c r="B20" s="113" t="s">
        <v>25</v>
      </c>
      <c r="C20" s="114"/>
      <c r="D20" s="114"/>
      <c r="E20" s="224"/>
      <c r="F20" s="224"/>
      <c r="G20" s="224"/>
      <c r="H20" s="225"/>
      <c r="I20" s="263"/>
      <c r="J20" s="264"/>
      <c r="K20" s="264"/>
      <c r="L20" s="264"/>
      <c r="M20" s="264"/>
      <c r="N20" s="264"/>
      <c r="O20" s="265"/>
    </row>
    <row r="21" ht="14.25" customHeight="1" spans="1:15">
      <c r="A21" s="122">
        <v>5</v>
      </c>
      <c r="B21" s="226"/>
      <c r="C21" s="227"/>
      <c r="D21" s="228" t="s">
        <v>18</v>
      </c>
      <c r="E21" s="229" t="s">
        <v>19</v>
      </c>
      <c r="F21" s="229" t="s">
        <v>20</v>
      </c>
      <c r="G21" s="231" t="s">
        <v>21</v>
      </c>
      <c r="H21" s="232" t="s">
        <v>22</v>
      </c>
      <c r="I21" s="266"/>
      <c r="J21" s="267"/>
      <c r="K21" s="267"/>
      <c r="L21" s="267"/>
      <c r="M21" s="267"/>
      <c r="N21" s="267"/>
      <c r="O21" s="268"/>
    </row>
    <row r="22" ht="24.75" customHeight="1" spans="1:15">
      <c r="A22" s="125"/>
      <c r="B22" s="220"/>
      <c r="C22" s="221"/>
      <c r="D22" s="222"/>
      <c r="E22" s="111"/>
      <c r="F22" s="223" t="str">
        <f>IF(E22="","",DATEDIF(E22,$C$63,"Y")&amp;"歳")</f>
        <v/>
      </c>
      <c r="G22" s="223"/>
      <c r="H22" s="223"/>
      <c r="I22" s="269"/>
      <c r="J22" s="270"/>
      <c r="K22" s="270"/>
      <c r="L22" s="270"/>
      <c r="M22" s="270"/>
      <c r="N22" s="270"/>
      <c r="O22" s="271"/>
    </row>
    <row r="23" ht="15" customHeight="1" spans="1:15">
      <c r="A23" s="126"/>
      <c r="B23" s="127" t="s">
        <v>25</v>
      </c>
      <c r="C23" s="128"/>
      <c r="D23" s="128"/>
      <c r="E23" s="233"/>
      <c r="F23" s="233"/>
      <c r="G23" s="233"/>
      <c r="H23" s="234"/>
      <c r="I23" s="272"/>
      <c r="J23" s="273"/>
      <c r="K23" s="273"/>
      <c r="L23" s="273"/>
      <c r="M23" s="273"/>
      <c r="N23" s="273"/>
      <c r="O23" s="274"/>
    </row>
    <row r="24" ht="17.25" customHeight="1" spans="1:15">
      <c r="A24" s="235"/>
      <c r="B24" s="236"/>
      <c r="C24" s="236"/>
      <c r="D24" s="237"/>
      <c r="E24" s="238"/>
      <c r="F24" s="237"/>
      <c r="G24" s="237"/>
      <c r="H24" s="237"/>
      <c r="I24" s="275"/>
      <c r="J24" s="276"/>
      <c r="K24" s="276"/>
      <c r="L24" s="276"/>
      <c r="M24" s="276"/>
      <c r="N24" s="237"/>
      <c r="O24" s="237"/>
    </row>
    <row r="25" ht="13.5" customHeight="1" spans="1:15">
      <c r="A25" s="84" t="str">
        <f>A3</f>
        <v>チャンピオンカップの部</v>
      </c>
      <c r="B25" s="84"/>
      <c r="C25" s="84"/>
      <c r="D25" s="84"/>
      <c r="E25" s="84"/>
      <c r="F25" s="237"/>
      <c r="G25" s="237"/>
      <c r="H25" s="237"/>
      <c r="I25" s="275"/>
      <c r="J25" s="276"/>
      <c r="K25" s="276"/>
      <c r="L25" s="276"/>
      <c r="M25" s="276"/>
      <c r="N25" s="237"/>
      <c r="O25" s="237"/>
    </row>
    <row r="26" s="76" customFormat="1" ht="13.5" customHeight="1" spans="1:15">
      <c r="A26" s="84"/>
      <c r="B26" s="84"/>
      <c r="C26" s="84"/>
      <c r="D26" s="84"/>
      <c r="E26" s="84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203" t="s">
        <v>5</v>
      </c>
      <c r="B27" s="204"/>
      <c r="C27" s="87" t="str">
        <f>C5</f>
        <v>①男子団体戦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205" t="s">
        <v>7</v>
      </c>
      <c r="B28" s="206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45"/>
    </row>
    <row r="29" s="76" customFormat="1" ht="29.25" customHeight="1" spans="1:15">
      <c r="A29" s="209" t="s">
        <v>9</v>
      </c>
      <c r="B29" s="210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211" t="s">
        <v>15</v>
      </c>
      <c r="B30" s="212" t="s">
        <v>16</v>
      </c>
      <c r="C30" s="213"/>
      <c r="D30" s="213"/>
      <c r="E30" s="213"/>
      <c r="F30" s="213"/>
      <c r="G30" s="213"/>
      <c r="H30" s="213"/>
      <c r="I30" s="246" t="s">
        <v>15</v>
      </c>
      <c r="J30" s="212" t="s">
        <v>16</v>
      </c>
      <c r="K30" s="213"/>
      <c r="L30" s="213"/>
      <c r="M30" s="213"/>
      <c r="N30" s="213"/>
      <c r="O30" s="247"/>
    </row>
    <row r="31" s="81" customFormat="1" ht="14.85" customHeight="1" spans="1:15">
      <c r="A31" s="101">
        <v>1</v>
      </c>
      <c r="B31" s="214"/>
      <c r="C31" s="215"/>
      <c r="D31" s="216" t="s">
        <v>18</v>
      </c>
      <c r="E31" s="217" t="s">
        <v>19</v>
      </c>
      <c r="F31" s="217" t="s">
        <v>20</v>
      </c>
      <c r="G31" s="217" t="s">
        <v>21</v>
      </c>
      <c r="H31" s="219" t="s">
        <v>22</v>
      </c>
      <c r="I31" s="101">
        <v>6</v>
      </c>
      <c r="J31" s="248"/>
      <c r="K31" s="216" t="s">
        <v>18</v>
      </c>
      <c r="L31" s="216" t="s">
        <v>19</v>
      </c>
      <c r="M31" s="216" t="s">
        <v>20</v>
      </c>
      <c r="N31" s="217" t="s">
        <v>21</v>
      </c>
      <c r="O31" s="249" t="s">
        <v>22</v>
      </c>
    </row>
    <row r="32" s="76" customFormat="1" ht="24.95" customHeight="1" spans="1:15">
      <c r="A32" s="107"/>
      <c r="B32" s="220"/>
      <c r="C32" s="221"/>
      <c r="D32" s="222"/>
      <c r="E32" s="111"/>
      <c r="F32" s="223" t="str">
        <f>IF(E32="","",DATEDIF(E32,$C$63,"Y")&amp;"歳")</f>
        <v/>
      </c>
      <c r="G32" s="223"/>
      <c r="H32" s="223"/>
      <c r="I32" s="107"/>
      <c r="J32" s="220"/>
      <c r="K32" s="222"/>
      <c r="L32" s="111"/>
      <c r="M32" s="223" t="str">
        <f>IF(L32="","",DATEDIF(L32,$C$63,"Y")&amp;"歳")</f>
        <v/>
      </c>
      <c r="N32" s="223"/>
      <c r="O32" s="250"/>
    </row>
    <row r="33" s="76" customFormat="1" ht="15" customHeight="1" spans="1:15">
      <c r="A33" s="107"/>
      <c r="B33" s="113" t="s">
        <v>25</v>
      </c>
      <c r="C33" s="114"/>
      <c r="D33" s="114"/>
      <c r="E33" s="224"/>
      <c r="F33" s="224"/>
      <c r="G33" s="224"/>
      <c r="H33" s="225"/>
      <c r="I33" s="107"/>
      <c r="J33" s="251" t="s">
        <v>25</v>
      </c>
      <c r="K33" s="252"/>
      <c r="L33" s="224"/>
      <c r="M33" s="224"/>
      <c r="N33" s="224"/>
      <c r="O33" s="253"/>
    </row>
    <row r="34" s="81" customFormat="1" ht="11.25" customHeight="1" spans="1:15">
      <c r="A34" s="107">
        <v>2</v>
      </c>
      <c r="B34" s="226"/>
      <c r="C34" s="227"/>
      <c r="D34" s="228" t="s">
        <v>18</v>
      </c>
      <c r="E34" s="229" t="s">
        <v>19</v>
      </c>
      <c r="F34" s="229" t="s">
        <v>20</v>
      </c>
      <c r="G34" s="229" t="s">
        <v>21</v>
      </c>
      <c r="H34" s="230" t="s">
        <v>22</v>
      </c>
      <c r="I34" s="107">
        <v>7</v>
      </c>
      <c r="J34" s="254"/>
      <c r="K34" s="255" t="s">
        <v>18</v>
      </c>
      <c r="L34" s="228" t="s">
        <v>19</v>
      </c>
      <c r="M34" s="228" t="s">
        <v>20</v>
      </c>
      <c r="N34" s="229" t="s">
        <v>21</v>
      </c>
      <c r="O34" s="256" t="s">
        <v>22</v>
      </c>
    </row>
    <row r="35" s="76" customFormat="1" ht="28.5" customHeight="1" spans="1:15">
      <c r="A35" s="107"/>
      <c r="B35" s="220"/>
      <c r="C35" s="221"/>
      <c r="D35" s="222"/>
      <c r="E35" s="111"/>
      <c r="F35" s="223" t="str">
        <f>IF(E35="","",DATEDIF(E35,$C$63,"Y")&amp;"歳")</f>
        <v/>
      </c>
      <c r="G35" s="223"/>
      <c r="H35" s="223"/>
      <c r="I35" s="107"/>
      <c r="J35" s="220"/>
      <c r="K35" s="222"/>
      <c r="L35" s="111"/>
      <c r="M35" s="223" t="str">
        <f>IF(L35="","",DATEDIF(L35,$C$63,"Y")&amp;"歳")</f>
        <v/>
      </c>
      <c r="N35" s="223"/>
      <c r="O35" s="250"/>
    </row>
    <row r="36" s="76" customFormat="1" ht="15" customHeight="1" spans="1:15">
      <c r="A36" s="107"/>
      <c r="B36" s="113" t="s">
        <v>25</v>
      </c>
      <c r="C36" s="114"/>
      <c r="D36" s="114"/>
      <c r="E36" s="224"/>
      <c r="F36" s="224"/>
      <c r="G36" s="224"/>
      <c r="H36" s="225"/>
      <c r="I36" s="107"/>
      <c r="J36" s="251" t="s">
        <v>25</v>
      </c>
      <c r="K36" s="252"/>
      <c r="L36" s="224"/>
      <c r="M36" s="224"/>
      <c r="N36" s="224"/>
      <c r="O36" s="253"/>
    </row>
    <row r="37" s="81" customFormat="1" ht="11.25" customHeight="1" spans="1:15">
      <c r="A37" s="107">
        <v>3</v>
      </c>
      <c r="B37" s="226"/>
      <c r="C37" s="227"/>
      <c r="D37" s="228" t="s">
        <v>18</v>
      </c>
      <c r="E37" s="229" t="s">
        <v>19</v>
      </c>
      <c r="F37" s="229" t="s">
        <v>20</v>
      </c>
      <c r="G37" s="229" t="s">
        <v>21</v>
      </c>
      <c r="H37" s="230" t="s">
        <v>22</v>
      </c>
      <c r="I37" s="257"/>
      <c r="J37" s="258"/>
      <c r="K37" s="258"/>
      <c r="L37" s="258"/>
      <c r="M37" s="258"/>
      <c r="N37" s="258"/>
      <c r="O37" s="259"/>
    </row>
    <row r="38" s="76" customFormat="1" ht="28.5" customHeight="1" spans="1:15">
      <c r="A38" s="107"/>
      <c r="B38" s="220"/>
      <c r="C38" s="221"/>
      <c r="D38" s="222"/>
      <c r="E38" s="111"/>
      <c r="F38" s="223" t="str">
        <f>IF(E38="","",DATEDIF(E38,$C$63,"Y")&amp;"歳")</f>
        <v/>
      </c>
      <c r="G38" s="223"/>
      <c r="H38" s="223"/>
      <c r="I38" s="260"/>
      <c r="J38" s="261"/>
      <c r="K38" s="261"/>
      <c r="L38" s="261"/>
      <c r="M38" s="261"/>
      <c r="N38" s="261"/>
      <c r="O38" s="262"/>
    </row>
    <row r="39" s="76" customFormat="1" ht="15" customHeight="1" spans="1:15">
      <c r="A39" s="107"/>
      <c r="B39" s="113" t="s">
        <v>25</v>
      </c>
      <c r="C39" s="114"/>
      <c r="D39" s="114"/>
      <c r="E39" s="224"/>
      <c r="F39" s="224"/>
      <c r="G39" s="224"/>
      <c r="H39" s="225"/>
      <c r="I39" s="263"/>
      <c r="J39" s="264"/>
      <c r="K39" s="264"/>
      <c r="L39" s="264"/>
      <c r="M39" s="264"/>
      <c r="N39" s="264"/>
      <c r="O39" s="265"/>
    </row>
    <row r="40" s="81" customFormat="1" ht="11.25" customHeight="1" spans="1:15">
      <c r="A40" s="107">
        <v>4</v>
      </c>
      <c r="B40" s="226"/>
      <c r="C40" s="227"/>
      <c r="D40" s="228" t="s">
        <v>18</v>
      </c>
      <c r="E40" s="229" t="s">
        <v>19</v>
      </c>
      <c r="F40" s="229" t="s">
        <v>20</v>
      </c>
      <c r="G40" s="229" t="s">
        <v>21</v>
      </c>
      <c r="H40" s="230" t="s">
        <v>22</v>
      </c>
      <c r="I40" s="257"/>
      <c r="J40" s="258"/>
      <c r="K40" s="258"/>
      <c r="L40" s="258"/>
      <c r="M40" s="258"/>
      <c r="N40" s="258"/>
      <c r="O40" s="259"/>
    </row>
    <row r="41" s="76" customFormat="1" ht="28.5" customHeight="1" spans="1:15">
      <c r="A41" s="107"/>
      <c r="B41" s="220"/>
      <c r="C41" s="221"/>
      <c r="D41" s="222"/>
      <c r="E41" s="111"/>
      <c r="F41" s="223" t="str">
        <f>IF(E41="","",DATEDIF(E41,$C$63,"Y")&amp;"歳")</f>
        <v/>
      </c>
      <c r="G41" s="223"/>
      <c r="H41" s="223"/>
      <c r="I41" s="260"/>
      <c r="J41" s="261"/>
      <c r="K41" s="261"/>
      <c r="L41" s="261"/>
      <c r="M41" s="261"/>
      <c r="N41" s="261"/>
      <c r="O41" s="262"/>
    </row>
    <row r="42" s="76" customFormat="1" ht="15" customHeight="1" spans="1:15">
      <c r="A42" s="107"/>
      <c r="B42" s="113" t="s">
        <v>25</v>
      </c>
      <c r="C42" s="114"/>
      <c r="D42" s="114"/>
      <c r="E42" s="224"/>
      <c r="F42" s="224"/>
      <c r="G42" s="224"/>
      <c r="H42" s="225"/>
      <c r="I42" s="263"/>
      <c r="J42" s="264"/>
      <c r="K42" s="264"/>
      <c r="L42" s="264"/>
      <c r="M42" s="264"/>
      <c r="N42" s="264"/>
      <c r="O42" s="265"/>
    </row>
    <row r="43" s="82" customFormat="1" ht="11.25" customHeight="1" spans="1:15">
      <c r="A43" s="122">
        <v>5</v>
      </c>
      <c r="B43" s="226"/>
      <c r="C43" s="227"/>
      <c r="D43" s="228" t="s">
        <v>18</v>
      </c>
      <c r="E43" s="229" t="s">
        <v>19</v>
      </c>
      <c r="F43" s="229" t="s">
        <v>20</v>
      </c>
      <c r="G43" s="231" t="s">
        <v>21</v>
      </c>
      <c r="H43" s="232" t="s">
        <v>22</v>
      </c>
      <c r="I43" s="266"/>
      <c r="J43" s="267"/>
      <c r="K43" s="267"/>
      <c r="L43" s="267"/>
      <c r="M43" s="267"/>
      <c r="N43" s="267"/>
      <c r="O43" s="268"/>
    </row>
    <row r="44" ht="28.5" customHeight="1" spans="1:15">
      <c r="A44" s="125"/>
      <c r="B44" s="220"/>
      <c r="C44" s="221"/>
      <c r="D44" s="222"/>
      <c r="E44" s="111"/>
      <c r="F44" s="223" t="str">
        <f>IF(E44="","",DATEDIF(E44,$C$63,"Y")&amp;"歳")</f>
        <v/>
      </c>
      <c r="G44" s="223"/>
      <c r="H44" s="223"/>
      <c r="I44" s="269"/>
      <c r="J44" s="270"/>
      <c r="K44" s="270"/>
      <c r="L44" s="270"/>
      <c r="M44" s="270"/>
      <c r="N44" s="270"/>
      <c r="O44" s="271"/>
    </row>
    <row r="45" s="76" customFormat="1" ht="15" customHeight="1" spans="1:15">
      <c r="A45" s="126"/>
      <c r="B45" s="127" t="s">
        <v>25</v>
      </c>
      <c r="C45" s="128"/>
      <c r="D45" s="128"/>
      <c r="E45" s="233"/>
      <c r="F45" s="233"/>
      <c r="G45" s="233"/>
      <c r="H45" s="234"/>
      <c r="I45" s="272"/>
      <c r="J45" s="273"/>
      <c r="K45" s="273"/>
      <c r="L45" s="273"/>
      <c r="M45" s="273"/>
      <c r="N45" s="273"/>
      <c r="O45" s="274"/>
    </row>
    <row r="48" ht="15.75" customHeight="1" spans="1:1">
      <c r="A48" s="140" t="s">
        <v>27</v>
      </c>
    </row>
    <row r="49" ht="9" customHeight="1" spans="1:1">
      <c r="A49" s="140"/>
    </row>
    <row r="50" ht="15.75" customHeight="1" spans="1:5">
      <c r="A50" s="239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91" t="s">
        <v>29</v>
      </c>
      <c r="D52" s="146" t="s">
        <v>30</v>
      </c>
      <c r="E52" s="146"/>
      <c r="F52" s="146"/>
      <c r="G52" s="146"/>
      <c r="H52" s="146"/>
      <c r="I52" s="146"/>
      <c r="K52" s="2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140"/>
    </row>
    <row r="55" ht="18.75" customHeight="1" spans="3:15">
      <c r="C55" s="240" t="s">
        <v>32</v>
      </c>
      <c r="D55" s="240" t="s">
        <v>33</v>
      </c>
      <c r="E55" s="146"/>
      <c r="F55" s="146"/>
      <c r="G55" s="146"/>
      <c r="H55" s="146"/>
      <c r="I55" s="146"/>
      <c r="J55" s="192"/>
      <c r="K55" s="192"/>
      <c r="L55" s="192"/>
      <c r="N55" s="43"/>
      <c r="O55" s="277"/>
    </row>
    <row r="56" ht="7.5" customHeight="1" spans="3:15">
      <c r="C56" s="241"/>
      <c r="D56" s="49"/>
      <c r="E56" s="140"/>
      <c r="F56" s="140"/>
      <c r="G56" s="140"/>
      <c r="H56" s="140"/>
      <c r="I56" s="140"/>
      <c r="K56" s="237"/>
      <c r="N56" s="140"/>
      <c r="O56" s="277"/>
    </row>
    <row r="57" ht="18.75" customHeight="1" spans="3:15">
      <c r="C57" s="240" t="s">
        <v>34</v>
      </c>
      <c r="D57" s="240" t="s">
        <v>33</v>
      </c>
      <c r="E57" s="146"/>
      <c r="F57" s="146"/>
      <c r="G57" s="146"/>
      <c r="H57" s="146"/>
      <c r="I57" s="146"/>
      <c r="J57" s="146"/>
      <c r="K57" s="146"/>
      <c r="L57" s="146"/>
      <c r="N57" s="43"/>
      <c r="O57" s="277"/>
    </row>
    <row r="58" ht="7.5" customHeight="1" spans="3:15">
      <c r="C58" s="241"/>
      <c r="D58" s="49"/>
      <c r="E58" s="241"/>
      <c r="F58" s="241"/>
      <c r="G58" s="241"/>
      <c r="H58" s="241"/>
      <c r="I58" s="241"/>
      <c r="J58" s="140"/>
      <c r="K58" s="49"/>
      <c r="L58" s="140"/>
      <c r="N58" s="140"/>
      <c r="O58" s="277"/>
    </row>
    <row r="59" ht="18.75" customHeight="1" spans="3:15">
      <c r="C59" s="240" t="s">
        <v>35</v>
      </c>
      <c r="D59" s="240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277"/>
    </row>
    <row r="60" spans="10:12">
      <c r="J60" s="278"/>
      <c r="K60" s="151"/>
      <c r="L60" s="151"/>
    </row>
    <row r="61" spans="10:12">
      <c r="J61" s="151"/>
      <c r="K61" s="151"/>
      <c r="L61" s="151"/>
    </row>
    <row r="62" spans="3:4">
      <c r="C62" s="242" t="s">
        <v>36</v>
      </c>
      <c r="D62" s="148"/>
    </row>
    <row r="63" spans="3:12">
      <c r="C63" s="149">
        <v>43556</v>
      </c>
      <c r="D63" s="150"/>
      <c r="J63" s="279"/>
      <c r="K63" s="279"/>
      <c r="L63" s="279"/>
    </row>
    <row r="64" spans="1:15">
      <c r="A64" s="151"/>
      <c r="B64" s="151"/>
      <c r="C64" s="151"/>
      <c r="D64" s="152"/>
      <c r="E64" s="151"/>
      <c r="F64" s="151"/>
      <c r="G64" s="151"/>
      <c r="H64" s="151"/>
      <c r="I64" s="151"/>
      <c r="J64" s="279"/>
      <c r="K64" s="279"/>
      <c r="L64" s="279"/>
      <c r="M64" s="151"/>
      <c r="N64" s="151"/>
      <c r="O64" s="151"/>
    </row>
    <row r="65" spans="1:15">
      <c r="A65" s="151"/>
      <c r="B65" s="151"/>
      <c r="C65" s="151"/>
      <c r="D65" s="152"/>
      <c r="E65" s="151"/>
      <c r="F65" s="151"/>
      <c r="G65" s="151"/>
      <c r="H65" s="151"/>
      <c r="I65" s="151"/>
      <c r="J65" s="279"/>
      <c r="K65" s="279"/>
      <c r="L65" s="279"/>
      <c r="M65" s="151"/>
      <c r="N65" s="151"/>
      <c r="O65" s="151"/>
    </row>
    <row r="66" spans="1:15">
      <c r="A66" s="151"/>
      <c r="B66" s="151"/>
      <c r="C66" s="151"/>
      <c r="D66" s="152"/>
      <c r="E66" s="151"/>
      <c r="F66" s="151"/>
      <c r="G66" s="151"/>
      <c r="H66" s="151"/>
      <c r="I66" s="151"/>
      <c r="J66" s="279"/>
      <c r="K66" s="279"/>
      <c r="L66" s="279"/>
      <c r="M66" s="151"/>
      <c r="N66" s="151"/>
      <c r="O66" s="151"/>
    </row>
    <row r="67" spans="1:15">
      <c r="A67" s="151"/>
      <c r="B67" s="151"/>
      <c r="C67" s="151"/>
      <c r="D67" s="152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1:15">
      <c r="A68" s="151"/>
      <c r="B68" s="151"/>
      <c r="C68" s="151"/>
      <c r="D68" s="152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1:15">
      <c r="A69" s="151"/>
      <c r="B69" s="151"/>
      <c r="C69" s="151"/>
      <c r="D69" s="152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1:15">
      <c r="A70" s="151"/>
      <c r="B70" s="151"/>
      <c r="C70" s="151"/>
      <c r="D70" s="152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1:15">
      <c r="A71" s="151"/>
      <c r="B71" s="151"/>
      <c r="C71" s="151"/>
      <c r="D71" s="152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1:15">
      <c r="A72" s="151"/>
      <c r="B72" s="151"/>
      <c r="C72" s="151"/>
      <c r="D72" s="152"/>
      <c r="E72" s="151"/>
      <c r="F72" s="151"/>
      <c r="G72" s="151"/>
      <c r="H72" s="151"/>
      <c r="I72" s="151"/>
      <c r="J72" s="280"/>
      <c r="K72" s="152"/>
      <c r="L72" s="151"/>
      <c r="M72" s="151"/>
      <c r="N72" s="151"/>
      <c r="O72" s="151"/>
    </row>
    <row r="73" spans="1:15">
      <c r="A73" s="151"/>
      <c r="B73" s="151"/>
      <c r="C73" s="151"/>
      <c r="D73" s="152"/>
      <c r="E73" s="151"/>
      <c r="F73" s="151"/>
      <c r="G73" s="151"/>
      <c r="H73" s="151"/>
      <c r="I73" s="151"/>
      <c r="J73" s="281"/>
      <c r="K73" s="282"/>
      <c r="L73" s="282"/>
      <c r="M73" s="151"/>
      <c r="N73" s="151"/>
      <c r="O73" s="151"/>
    </row>
    <row r="74" spans="1:15">
      <c r="A74" s="151"/>
      <c r="B74" s="151"/>
      <c r="C74" s="151"/>
      <c r="D74" s="152"/>
      <c r="E74" s="151"/>
      <c r="F74" s="151"/>
      <c r="G74" s="151"/>
      <c r="H74" s="151"/>
      <c r="I74" s="151"/>
      <c r="J74" s="282"/>
      <c r="K74" s="282"/>
      <c r="L74" s="282"/>
      <c r="M74" s="151"/>
      <c r="N74" s="151"/>
      <c r="O74" s="151"/>
    </row>
    <row r="75" spans="1:15">
      <c r="A75" s="151"/>
      <c r="B75" s="151"/>
      <c r="C75" s="151"/>
      <c r="D75" s="152"/>
      <c r="E75" s="151"/>
      <c r="F75" s="151"/>
      <c r="G75" s="151"/>
      <c r="H75" s="151"/>
      <c r="I75" s="151"/>
      <c r="J75" s="151"/>
      <c r="K75" s="152"/>
      <c r="L75" s="151"/>
      <c r="M75" s="151"/>
      <c r="N75" s="151"/>
      <c r="O75" s="151"/>
    </row>
    <row r="76" ht="18" customHeight="1" spans="1:15">
      <c r="A76" s="151"/>
      <c r="B76" s="151"/>
      <c r="C76" s="151"/>
      <c r="D76" s="152"/>
      <c r="E76" s="151"/>
      <c r="F76" s="151"/>
      <c r="G76" s="151"/>
      <c r="H76" s="151"/>
      <c r="I76" s="151"/>
      <c r="J76" s="151"/>
      <c r="K76" s="152"/>
      <c r="L76" s="151"/>
      <c r="M76" s="151"/>
      <c r="N76" s="151"/>
      <c r="O76" s="151"/>
    </row>
    <row r="77" ht="18" customHeight="1" spans="1:15">
      <c r="A77" s="151"/>
      <c r="B77" s="151"/>
      <c r="C77" s="151"/>
      <c r="D77" s="152"/>
      <c r="E77" s="151"/>
      <c r="F77" s="151"/>
      <c r="G77" s="151"/>
      <c r="H77" s="151"/>
      <c r="I77" s="151"/>
      <c r="J77" s="151"/>
      <c r="K77" s="152"/>
      <c r="L77" s="151"/>
      <c r="M77" s="151"/>
      <c r="N77" s="151"/>
      <c r="O77" s="151"/>
    </row>
    <row r="78" spans="1:15">
      <c r="A78" s="151"/>
      <c r="B78" s="151"/>
      <c r="C78" s="151"/>
      <c r="D78" s="152"/>
      <c r="E78" s="151"/>
      <c r="F78" s="151"/>
      <c r="G78" s="151"/>
      <c r="H78" s="151"/>
      <c r="I78" s="151"/>
      <c r="J78" s="279"/>
      <c r="K78" s="283"/>
      <c r="L78" s="283"/>
      <c r="M78" s="151"/>
      <c r="N78" s="151"/>
      <c r="O78" s="151"/>
    </row>
    <row r="79" spans="1:15">
      <c r="A79" s="151"/>
      <c r="B79" s="151"/>
      <c r="C79" s="151"/>
      <c r="D79" s="152"/>
      <c r="E79" s="151"/>
      <c r="F79" s="151"/>
      <c r="G79" s="151"/>
      <c r="H79" s="151"/>
      <c r="I79" s="151"/>
      <c r="J79" s="283"/>
      <c r="K79" s="283"/>
      <c r="L79" s="283"/>
      <c r="M79" s="151"/>
      <c r="N79" s="151"/>
      <c r="O79" s="151"/>
    </row>
    <row r="80" spans="1:15">
      <c r="A80" s="151"/>
      <c r="B80" s="151"/>
      <c r="C80" s="151"/>
      <c r="D80" s="152"/>
      <c r="E80" s="151"/>
      <c r="F80" s="151"/>
      <c r="G80" s="151"/>
      <c r="H80" s="151"/>
      <c r="I80" s="151"/>
      <c r="J80" s="279"/>
      <c r="K80" s="279"/>
      <c r="L80" s="279"/>
      <c r="M80" s="151"/>
      <c r="N80" s="151"/>
      <c r="O80" s="151"/>
    </row>
    <row r="81" spans="1:15">
      <c r="A81" s="151"/>
      <c r="B81" s="151"/>
      <c r="C81" s="151"/>
      <c r="D81" s="152"/>
      <c r="E81" s="151"/>
      <c r="F81" s="151"/>
      <c r="G81" s="151"/>
      <c r="H81" s="151"/>
      <c r="I81" s="151"/>
      <c r="J81" s="279"/>
      <c r="K81" s="279"/>
      <c r="L81" s="279"/>
      <c r="M81" s="151"/>
      <c r="N81" s="151"/>
      <c r="O81" s="151"/>
    </row>
    <row r="82" spans="1:15">
      <c r="A82" s="151"/>
      <c r="B82" s="151"/>
      <c r="C82" s="151"/>
      <c r="D82" s="152"/>
      <c r="E82" s="151"/>
      <c r="F82" s="151"/>
      <c r="G82" s="151"/>
      <c r="H82" s="151"/>
      <c r="I82" s="151"/>
      <c r="M82" s="151"/>
      <c r="N82" s="151"/>
      <c r="O82" s="151"/>
    </row>
    <row r="83" spans="1:15">
      <c r="A83" s="151"/>
      <c r="B83" s="151"/>
      <c r="C83" s="151"/>
      <c r="D83" s="152"/>
      <c r="E83" s="151"/>
      <c r="F83" s="151"/>
      <c r="G83" s="151"/>
      <c r="H83" s="151"/>
      <c r="I83" s="151"/>
      <c r="J83" s="151"/>
      <c r="K83" s="152"/>
      <c r="L83" s="151"/>
      <c r="M83" s="151"/>
      <c r="N83" s="151"/>
      <c r="O83" s="151"/>
    </row>
    <row r="84" spans="1:15">
      <c r="A84" s="151"/>
      <c r="B84" s="151"/>
      <c r="C84" s="151"/>
      <c r="D84" s="152"/>
      <c r="E84" s="151"/>
      <c r="F84" s="151"/>
      <c r="G84" s="151"/>
      <c r="H84" s="151"/>
      <c r="I84" s="151"/>
      <c r="J84" s="151"/>
      <c r="K84" s="152"/>
      <c r="L84" s="151"/>
      <c r="M84" s="151"/>
      <c r="N84" s="151"/>
      <c r="O84" s="151"/>
    </row>
    <row r="85" spans="1:15">
      <c r="A85" s="151"/>
      <c r="B85" s="151"/>
      <c r="C85" s="151"/>
      <c r="D85" s="152"/>
      <c r="E85" s="151"/>
      <c r="F85" s="151"/>
      <c r="G85" s="151"/>
      <c r="H85" s="151"/>
      <c r="I85" s="151"/>
      <c r="J85" s="151"/>
      <c r="K85" s="152"/>
      <c r="L85" s="151"/>
      <c r="M85" s="151"/>
      <c r="N85" s="151"/>
      <c r="O85" s="151"/>
    </row>
    <row r="86" spans="1:15">
      <c r="A86" s="151"/>
      <c r="B86" s="151"/>
      <c r="C86" s="151"/>
      <c r="D86" s="152"/>
      <c r="E86" s="151"/>
      <c r="F86" s="151"/>
      <c r="G86" s="151"/>
      <c r="H86" s="151"/>
      <c r="I86" s="151"/>
      <c r="J86" s="151"/>
      <c r="K86" s="152"/>
      <c r="L86" s="151"/>
      <c r="M86" s="151"/>
      <c r="N86" s="151"/>
      <c r="O86" s="151"/>
    </row>
    <row r="87" spans="1:15">
      <c r="A87" s="151"/>
      <c r="B87" s="151"/>
      <c r="C87" s="151"/>
      <c r="D87" s="152"/>
      <c r="E87" s="151"/>
      <c r="F87" s="151"/>
      <c r="G87" s="151"/>
      <c r="H87" s="151"/>
      <c r="I87" s="151"/>
      <c r="J87" s="151"/>
      <c r="K87" s="152"/>
      <c r="L87" s="151"/>
      <c r="M87" s="151"/>
      <c r="N87" s="151"/>
      <c r="O87" s="151"/>
    </row>
    <row r="88" spans="10:12">
      <c r="J88" s="281"/>
      <c r="K88" s="282"/>
      <c r="L88" s="282"/>
    </row>
    <row r="89" spans="10:12">
      <c r="J89" s="282"/>
      <c r="K89" s="282"/>
      <c r="L89" s="282"/>
    </row>
  </sheetData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B40:C40"/>
    <mergeCell ref="B41:C41"/>
    <mergeCell ref="B42:D42"/>
    <mergeCell ref="E42:H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31:I33"/>
    <mergeCell ref="I34:I36"/>
    <mergeCell ref="N1:O2"/>
    <mergeCell ref="I15:O17"/>
    <mergeCell ref="I21:O23"/>
    <mergeCell ref="I18:O20"/>
    <mergeCell ref="A25:E26"/>
    <mergeCell ref="I37:O39"/>
    <mergeCell ref="I43:O45"/>
    <mergeCell ref="I40:O42"/>
    <mergeCell ref="J88:L89"/>
    <mergeCell ref="J63:L64"/>
    <mergeCell ref="J65:L66"/>
    <mergeCell ref="J73:L74"/>
    <mergeCell ref="J78:L79"/>
    <mergeCell ref="J80:L81"/>
  </mergeCells>
  <dataValidations count="15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B18:C18 B21:C21 B31:C31 J31 B34:C34 J34 B37:C37 B40:C40 B43:C43"/>
    <dataValidation allowBlank="1" showInputMessage="1" showErrorMessage="1" prompt="性と名は1マス開ける&#10;例)大分　太郎" sqref="B10:C10 J10 B13:C13 J13 B16:C16 B19:C19 B22:C22 B32:C32 J32 B35:C35 J35 B38:C38 B41:C41 B44:C44"/>
    <dataValidation allowBlank="1" showInputMessage="1" showErrorMessage="1" prompt="(半角数字)西暦で入力&#10;(例)1995/12/1&#10;※自動で元号に変換されます" sqref="E10 L10 E13 L13 E16 E19 E22"/>
    <dataValidation allowBlank="1" showInputMessage="1" showErrorMessage="1" promptTitle="自動年齢計算有り" prompt="※生年月日を入力してください" sqref="F10 M10 F13 M13 F16 F19 F22 F32 M32 F35 M35 F38 F41 F44"/>
    <dataValidation type="list" allowBlank="1" showInputMessage="1" showErrorMessage="1" prompt="審判有資格者は○をつけてください&#10;※〇(3名以上)" sqref="G10 N10 G13 N13 G16 G19 G22 G32 N32 G35 N35 G38 G41 G44">
      <formula1>"○"</formula1>
    </dataValidation>
    <dataValidation type="list" allowBlank="1" showInputMessage="1" showErrorMessage="1" prompt="その他連盟の方は○をつけてください" sqref="H10 O10 H13 O13 H16 H19 H22 H32 O32 H35 O35 H38 H41 H44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/>
    <dataValidation type="list" allowBlank="1" showInputMessage="1" showErrorMessage="1" sqref="A24">
      <formula1>"５,⑤"</formula1>
    </dataValidation>
    <dataValidation allowBlank="1" showInputMessage="1" showErrorMessage="1" prompt="(半角数字)西暦で入力&#10;(例)2010/12/5&#10;※自動で元号に変換されます" sqref="E32 L32 E35 L35 E38 E41 E44"/>
  </dataValidations>
  <pageMargins left="0.7" right="0.7" top="0.75" bottom="0.75" header="0.3" footer="0.3"/>
  <pageSetup paperSize="9" scale="70" orientation="portrait" horizontalDpi="300"/>
  <headerFooter/>
  <rowBreaks count="1" manualBreakCount="1">
    <brk id="60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⑧壮年女子団体戦（45歳以上の合算300歳）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⑧壮年女子団体戦（45歳以上の合算300歳）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⑨年代別混合団体戦A（ペア合計年齢60・70・80歳以上）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⑨年代別混合団体戦A（ペア合計年齢60・70・80歳以上）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⑩年代別混合団体戦B（45歳以上の合算300歳）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⑩年代別混合団体戦B（45歳以上の合算300歳）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⑪年代別混合団体戦C（55歳以上の合算360歳）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⑪年代別混合団体戦C（55歳以上の合算360歳）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5"/>
  <sheetViews>
    <sheetView showZeros="0" view="pageBreakPreview" zoomScaleNormal="100" zoomScaleSheetLayoutView="100" workbookViewId="0">
      <selection activeCell="A19" sqref="A19"/>
    </sheetView>
  </sheetViews>
  <sheetFormatPr defaultColWidth="9" defaultRowHeight="13"/>
  <cols>
    <col min="1" max="1" width="12.8727272727273" style="3" customWidth="1"/>
    <col min="2" max="2" width="6.25454545454545" style="4" customWidth="1"/>
    <col min="3" max="3" width="7.62727272727273" style="3" customWidth="1"/>
    <col min="4" max="4" width="4" style="3" customWidth="1"/>
    <col min="5" max="5" width="7.62727272727273" style="3" customWidth="1"/>
    <col min="6" max="6" width="4" style="3" customWidth="1"/>
    <col min="7" max="7" width="9.37272727272727" style="5" customWidth="1"/>
    <col min="8" max="11" width="3.87272727272727" style="6" customWidth="1"/>
    <col min="12" max="12" width="5.62727272727273" style="6" customWidth="1"/>
    <col min="13" max="16" width="3.87272727272727" style="6" customWidth="1"/>
    <col min="17" max="17" width="10.6272727272727" style="3" customWidth="1"/>
    <col min="18" max="18" width="3.5" style="1" customWidth="1"/>
    <col min="19" max="19" width="10.7545454545455" style="3" customWidth="1"/>
    <col min="20" max="16384" width="9" style="3"/>
  </cols>
  <sheetData>
    <row r="1" ht="24" customHeight="1" spans="1:19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10.5" customHeight="1" spans="1:19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19.5" customHeight="1" spans="1:19">
      <c r="A3" s="9" t="s">
        <v>48</v>
      </c>
      <c r="B3" s="10"/>
      <c r="C3" s="10"/>
      <c r="D3" s="10"/>
      <c r="E3" s="10"/>
      <c r="F3" s="10"/>
      <c r="G3" s="11"/>
      <c r="H3" s="12"/>
      <c r="I3" s="54" t="s">
        <v>37</v>
      </c>
      <c r="J3" s="54"/>
      <c r="K3" s="54"/>
      <c r="L3" s="54"/>
      <c r="M3" s="54"/>
      <c r="N3" s="54"/>
      <c r="O3" s="54"/>
      <c r="P3" s="54"/>
      <c r="Q3" s="54"/>
      <c r="R3" s="69"/>
      <c r="S3" s="70"/>
    </row>
    <row r="4" ht="19.5" customHeight="1" spans="1:19">
      <c r="A4" s="10"/>
      <c r="B4" s="10"/>
      <c r="C4" s="10"/>
      <c r="D4" s="10"/>
      <c r="E4" s="10"/>
      <c r="F4" s="10"/>
      <c r="G4" s="13"/>
      <c r="H4" s="14"/>
      <c r="I4" s="54"/>
      <c r="J4" s="54"/>
      <c r="K4" s="54"/>
      <c r="L4" s="54"/>
      <c r="M4" s="54"/>
      <c r="N4" s="54"/>
      <c r="O4" s="54"/>
      <c r="P4" s="54"/>
      <c r="Q4" s="54"/>
      <c r="R4" s="70"/>
      <c r="S4" s="70"/>
    </row>
    <row r="5" ht="19.5" customHeight="1" spans="1:19">
      <c r="A5" s="15" t="s">
        <v>29</v>
      </c>
      <c r="B5" s="15"/>
      <c r="C5" s="15"/>
      <c r="G5" s="11"/>
      <c r="H5" s="14"/>
      <c r="I5" s="55"/>
      <c r="J5" s="56"/>
      <c r="K5" s="56"/>
      <c r="L5" s="56"/>
      <c r="M5" s="56"/>
      <c r="N5" s="56"/>
      <c r="O5" s="56"/>
      <c r="P5" s="56"/>
      <c r="Q5" s="56"/>
      <c r="R5" s="56"/>
      <c r="S5" s="71"/>
    </row>
    <row r="6" ht="8.25" customHeight="1" spans="1:18">
      <c r="A6" s="15"/>
      <c r="B6" s="15"/>
      <c r="C6" s="15"/>
      <c r="I6" s="3"/>
      <c r="J6" s="3"/>
      <c r="K6" s="3"/>
      <c r="L6" s="3"/>
      <c r="M6" s="3"/>
      <c r="N6" s="3"/>
      <c r="O6" s="3"/>
      <c r="P6" s="3"/>
      <c r="R6" s="3"/>
    </row>
    <row r="7" ht="8.25" customHeight="1"/>
    <row r="8" s="1" customFormat="1" ht="39.95" customHeight="1" spans="1:19">
      <c r="A8" s="16" t="s">
        <v>49</v>
      </c>
      <c r="B8" s="17"/>
      <c r="C8" s="18" t="s">
        <v>50</v>
      </c>
      <c r="D8" s="19"/>
      <c r="E8" s="20" t="s">
        <v>51</v>
      </c>
      <c r="F8" s="21"/>
      <c r="G8" s="22" t="s">
        <v>52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72"/>
      <c r="S8" s="17" t="s">
        <v>53</v>
      </c>
    </row>
    <row r="9" ht="14.25" customHeight="1" spans="1:19">
      <c r="A9" s="24" t="s">
        <v>54</v>
      </c>
      <c r="B9" s="25"/>
      <c r="C9" s="26"/>
      <c r="D9" s="27" t="s">
        <v>55</v>
      </c>
      <c r="E9" s="28"/>
      <c r="F9" s="27" t="s">
        <v>56</v>
      </c>
      <c r="G9" s="29">
        <v>30000</v>
      </c>
      <c r="H9" s="30" t="s">
        <v>57</v>
      </c>
      <c r="I9" s="57">
        <f>C9</f>
        <v>0</v>
      </c>
      <c r="J9" s="58" t="s">
        <v>55</v>
      </c>
      <c r="K9" s="59" t="s">
        <v>58</v>
      </c>
      <c r="L9" s="29">
        <v>300</v>
      </c>
      <c r="M9" s="30" t="s">
        <v>57</v>
      </c>
      <c r="N9" s="30">
        <f>E9</f>
        <v>0</v>
      </c>
      <c r="O9" s="60" t="s">
        <v>56</v>
      </c>
      <c r="P9" s="61" t="s">
        <v>59</v>
      </c>
      <c r="Q9" s="57">
        <f>G9*I9+L9*N9</f>
        <v>0</v>
      </c>
      <c r="R9" s="73" t="s">
        <v>60</v>
      </c>
      <c r="S9" s="74"/>
    </row>
    <row r="10" ht="14.25" customHeight="1" spans="1:19">
      <c r="A10" s="24" t="s">
        <v>61</v>
      </c>
      <c r="B10" s="25"/>
      <c r="C10" s="26"/>
      <c r="D10" s="27" t="s">
        <v>55</v>
      </c>
      <c r="E10" s="28"/>
      <c r="F10" s="27" t="s">
        <v>56</v>
      </c>
      <c r="G10" s="29">
        <v>30000</v>
      </c>
      <c r="H10" s="30" t="s">
        <v>57</v>
      </c>
      <c r="I10" s="57">
        <f t="shared" ref="I10:I16" si="0">C10</f>
        <v>0</v>
      </c>
      <c r="J10" s="58" t="s">
        <v>55</v>
      </c>
      <c r="K10" s="62" t="s">
        <v>58</v>
      </c>
      <c r="L10" s="29">
        <v>300</v>
      </c>
      <c r="M10" s="30" t="s">
        <v>57</v>
      </c>
      <c r="N10" s="30">
        <f t="shared" ref="N10:N16" si="1">E10</f>
        <v>0</v>
      </c>
      <c r="O10" s="60" t="s">
        <v>56</v>
      </c>
      <c r="P10" s="63" t="s">
        <v>59</v>
      </c>
      <c r="Q10" s="57">
        <f t="shared" ref="Q10:Q16" si="2">G10*I10+L10*N10</f>
        <v>0</v>
      </c>
      <c r="R10" s="73" t="s">
        <v>60</v>
      </c>
      <c r="S10" s="74"/>
    </row>
    <row r="11" ht="14.25" customHeight="1" spans="1:19">
      <c r="A11" s="24" t="s">
        <v>62</v>
      </c>
      <c r="B11" s="25"/>
      <c r="C11" s="26"/>
      <c r="D11" s="27" t="s">
        <v>55</v>
      </c>
      <c r="E11" s="28"/>
      <c r="F11" s="27" t="s">
        <v>56</v>
      </c>
      <c r="G11" s="29">
        <v>30000</v>
      </c>
      <c r="H11" s="30" t="s">
        <v>57</v>
      </c>
      <c r="I11" s="57">
        <f t="shared" si="0"/>
        <v>0</v>
      </c>
      <c r="J11" s="58" t="s">
        <v>55</v>
      </c>
      <c r="K11" s="62" t="s">
        <v>58</v>
      </c>
      <c r="L11" s="29">
        <v>300</v>
      </c>
      <c r="M11" s="30" t="s">
        <v>57</v>
      </c>
      <c r="N11" s="30">
        <f t="shared" si="1"/>
        <v>0</v>
      </c>
      <c r="O11" s="60" t="s">
        <v>56</v>
      </c>
      <c r="P11" s="63" t="s">
        <v>59</v>
      </c>
      <c r="Q11" s="57">
        <f t="shared" si="2"/>
        <v>0</v>
      </c>
      <c r="R11" s="73" t="s">
        <v>60</v>
      </c>
      <c r="S11" s="74"/>
    </row>
    <row r="12" ht="14.25" customHeight="1" spans="1:19">
      <c r="A12" s="24" t="s">
        <v>63</v>
      </c>
      <c r="B12" s="25"/>
      <c r="C12" s="26"/>
      <c r="D12" s="27" t="s">
        <v>55</v>
      </c>
      <c r="E12" s="28"/>
      <c r="F12" s="27" t="s">
        <v>56</v>
      </c>
      <c r="G12" s="29">
        <v>30000</v>
      </c>
      <c r="H12" s="30" t="s">
        <v>57</v>
      </c>
      <c r="I12" s="57">
        <f t="shared" si="0"/>
        <v>0</v>
      </c>
      <c r="J12" s="58" t="s">
        <v>55</v>
      </c>
      <c r="K12" s="62" t="s">
        <v>58</v>
      </c>
      <c r="L12" s="29">
        <v>300</v>
      </c>
      <c r="M12" s="30" t="s">
        <v>57</v>
      </c>
      <c r="N12" s="30">
        <f t="shared" si="1"/>
        <v>0</v>
      </c>
      <c r="O12" s="60" t="s">
        <v>56</v>
      </c>
      <c r="P12" s="63" t="s">
        <v>59</v>
      </c>
      <c r="Q12" s="57">
        <f t="shared" si="2"/>
        <v>0</v>
      </c>
      <c r="R12" s="73" t="s">
        <v>60</v>
      </c>
      <c r="S12" s="74"/>
    </row>
    <row r="13" ht="14.25" customHeight="1" spans="1:19">
      <c r="A13" s="24" t="s">
        <v>64</v>
      </c>
      <c r="B13" s="25"/>
      <c r="C13" s="26"/>
      <c r="D13" s="27" t="s">
        <v>55</v>
      </c>
      <c r="E13" s="28"/>
      <c r="F13" s="27" t="s">
        <v>56</v>
      </c>
      <c r="G13" s="29">
        <v>30000</v>
      </c>
      <c r="H13" s="30" t="s">
        <v>57</v>
      </c>
      <c r="I13" s="57">
        <f t="shared" si="0"/>
        <v>0</v>
      </c>
      <c r="J13" s="58" t="s">
        <v>55</v>
      </c>
      <c r="K13" s="62" t="s">
        <v>58</v>
      </c>
      <c r="L13" s="29">
        <v>300</v>
      </c>
      <c r="M13" s="30" t="s">
        <v>57</v>
      </c>
      <c r="N13" s="30">
        <f t="shared" si="1"/>
        <v>0</v>
      </c>
      <c r="O13" s="60" t="s">
        <v>56</v>
      </c>
      <c r="P13" s="63" t="s">
        <v>59</v>
      </c>
      <c r="Q13" s="57">
        <f t="shared" si="2"/>
        <v>0</v>
      </c>
      <c r="R13" s="73" t="s">
        <v>60</v>
      </c>
      <c r="S13" s="74"/>
    </row>
    <row r="14" ht="14.25" customHeight="1" spans="1:19">
      <c r="A14" s="24" t="s">
        <v>65</v>
      </c>
      <c r="B14" s="25"/>
      <c r="C14" s="26"/>
      <c r="D14" s="27" t="s">
        <v>55</v>
      </c>
      <c r="E14" s="28"/>
      <c r="F14" s="27" t="s">
        <v>56</v>
      </c>
      <c r="G14" s="29">
        <v>30000</v>
      </c>
      <c r="H14" s="30" t="s">
        <v>57</v>
      </c>
      <c r="I14" s="57">
        <f t="shared" si="0"/>
        <v>0</v>
      </c>
      <c r="J14" s="58" t="s">
        <v>55</v>
      </c>
      <c r="K14" s="62" t="s">
        <v>58</v>
      </c>
      <c r="L14" s="29">
        <v>300</v>
      </c>
      <c r="M14" s="30" t="s">
        <v>57</v>
      </c>
      <c r="N14" s="30">
        <f t="shared" si="1"/>
        <v>0</v>
      </c>
      <c r="O14" s="60" t="s">
        <v>56</v>
      </c>
      <c r="P14" s="63" t="s">
        <v>59</v>
      </c>
      <c r="Q14" s="57">
        <f t="shared" si="2"/>
        <v>0</v>
      </c>
      <c r="R14" s="73" t="s">
        <v>60</v>
      </c>
      <c r="S14" s="74"/>
    </row>
    <row r="15" ht="14.25" customHeight="1" spans="1:19">
      <c r="A15" s="24" t="s">
        <v>66</v>
      </c>
      <c r="B15" s="25"/>
      <c r="C15" s="26"/>
      <c r="D15" s="27" t="s">
        <v>55</v>
      </c>
      <c r="E15" s="28"/>
      <c r="F15" s="27" t="s">
        <v>56</v>
      </c>
      <c r="G15" s="29">
        <v>30000</v>
      </c>
      <c r="H15" s="30" t="s">
        <v>57</v>
      </c>
      <c r="I15" s="57">
        <f t="shared" si="0"/>
        <v>0</v>
      </c>
      <c r="J15" s="58" t="s">
        <v>55</v>
      </c>
      <c r="K15" s="62" t="s">
        <v>58</v>
      </c>
      <c r="L15" s="29">
        <v>300</v>
      </c>
      <c r="M15" s="30" t="s">
        <v>57</v>
      </c>
      <c r="N15" s="30">
        <f t="shared" si="1"/>
        <v>0</v>
      </c>
      <c r="O15" s="60" t="s">
        <v>56</v>
      </c>
      <c r="P15" s="63" t="s">
        <v>59</v>
      </c>
      <c r="Q15" s="57">
        <f t="shared" si="2"/>
        <v>0</v>
      </c>
      <c r="R15" s="73" t="s">
        <v>60</v>
      </c>
      <c r="S15" s="74"/>
    </row>
    <row r="16" ht="14.25" customHeight="1" spans="1:19">
      <c r="A16" s="24" t="s">
        <v>67</v>
      </c>
      <c r="B16" s="25"/>
      <c r="C16" s="26"/>
      <c r="D16" s="27" t="s">
        <v>55</v>
      </c>
      <c r="E16" s="28"/>
      <c r="F16" s="27" t="s">
        <v>56</v>
      </c>
      <c r="G16" s="29">
        <v>30000</v>
      </c>
      <c r="H16" s="30" t="s">
        <v>57</v>
      </c>
      <c r="I16" s="57">
        <f t="shared" si="0"/>
        <v>0</v>
      </c>
      <c r="J16" s="58" t="s">
        <v>55</v>
      </c>
      <c r="K16" s="64" t="s">
        <v>58</v>
      </c>
      <c r="L16" s="29">
        <v>300</v>
      </c>
      <c r="M16" s="30" t="s">
        <v>57</v>
      </c>
      <c r="N16" s="30">
        <f t="shared" si="1"/>
        <v>0</v>
      </c>
      <c r="O16" s="60" t="s">
        <v>56</v>
      </c>
      <c r="P16" s="65" t="s">
        <v>59</v>
      </c>
      <c r="Q16" s="57">
        <f t="shared" si="2"/>
        <v>0</v>
      </c>
      <c r="R16" s="73" t="s">
        <v>60</v>
      </c>
      <c r="S16" s="74"/>
    </row>
    <row r="17" ht="14.25" customHeight="1" spans="1:19">
      <c r="A17" s="16" t="s">
        <v>68</v>
      </c>
      <c r="B17" s="31"/>
      <c r="C17" s="31"/>
      <c r="D17" s="31"/>
      <c r="E17" s="31"/>
      <c r="F17" s="31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>
        <f>SUM(Q9:Q16)</f>
        <v>0</v>
      </c>
      <c r="R17" s="17" t="s">
        <v>60</v>
      </c>
      <c r="S17" s="75"/>
    </row>
    <row r="18" ht="8.25" customHeight="1" spans="1:19">
      <c r="A18" s="34"/>
      <c r="B18" s="35"/>
      <c r="C18" s="34"/>
      <c r="D18" s="34"/>
      <c r="E18" s="34"/>
      <c r="F18" s="34"/>
      <c r="G18" s="11"/>
      <c r="H18" s="36"/>
      <c r="I18" s="36"/>
      <c r="J18" s="36"/>
      <c r="K18" s="36"/>
      <c r="L18" s="36"/>
      <c r="M18" s="36"/>
      <c r="N18" s="36"/>
      <c r="O18" s="36"/>
      <c r="P18" s="36"/>
      <c r="Q18" s="34"/>
      <c r="R18" s="40"/>
      <c r="S18" s="34"/>
    </row>
    <row r="19" ht="21" customHeight="1" spans="1:19">
      <c r="A19" s="37" t="s">
        <v>69</v>
      </c>
      <c r="B19" s="35"/>
      <c r="C19" s="38"/>
      <c r="D19" s="35" t="s">
        <v>70</v>
      </c>
      <c r="E19" s="35"/>
      <c r="F19" s="35"/>
      <c r="G19" s="39">
        <f>Q17</f>
        <v>0</v>
      </c>
      <c r="H19" s="36" t="s">
        <v>60</v>
      </c>
      <c r="I19" s="36" t="s">
        <v>71</v>
      </c>
      <c r="J19" s="36"/>
      <c r="K19" s="36"/>
      <c r="L19" s="36"/>
      <c r="M19" s="36"/>
      <c r="N19" s="36"/>
      <c r="O19" s="36"/>
      <c r="P19" s="36"/>
      <c r="Q19" s="34"/>
      <c r="R19" s="40"/>
      <c r="S19" s="34"/>
    </row>
    <row r="20" ht="21" customHeight="1" spans="1:19">
      <c r="A20" s="40" t="s">
        <v>72</v>
      </c>
      <c r="B20" s="41" t="s">
        <v>28</v>
      </c>
      <c r="C20" s="41"/>
      <c r="D20" s="41"/>
      <c r="E20" s="41"/>
      <c r="F20" s="41"/>
      <c r="G20" s="11"/>
      <c r="H20" s="36"/>
      <c r="I20" s="36"/>
      <c r="J20" s="36"/>
      <c r="K20" s="36"/>
      <c r="L20" s="36"/>
      <c r="M20" s="36"/>
      <c r="N20" s="36"/>
      <c r="O20" s="36"/>
      <c r="P20" s="36"/>
      <c r="Q20" s="34"/>
      <c r="R20" s="40"/>
      <c r="S20" s="34"/>
    </row>
    <row r="21" s="2" customFormat="1" ht="15.75" customHeight="1" spans="1:23">
      <c r="A21" s="42"/>
      <c r="B21" s="42"/>
      <c r="C21" s="42"/>
      <c r="D21" s="43"/>
      <c r="E21" s="43"/>
      <c r="F21" s="43"/>
      <c r="P21" s="43"/>
      <c r="S21" s="43"/>
      <c r="T21" s="76"/>
      <c r="U21" s="76"/>
      <c r="V21" s="43"/>
      <c r="W21" s="43"/>
    </row>
    <row r="22" s="2" customFormat="1" spans="16:23">
      <c r="P22" s="43"/>
      <c r="S22" s="43"/>
      <c r="T22" s="76"/>
      <c r="U22" s="76"/>
      <c r="V22" s="43"/>
      <c r="W22" s="43"/>
    </row>
    <row r="23" s="2" customFormat="1" ht="17.25" customHeight="1" spans="1:23">
      <c r="A23" s="44" t="s">
        <v>73</v>
      </c>
      <c r="B23" s="44"/>
      <c r="C23" s="45"/>
      <c r="D23" s="45"/>
      <c r="E23" s="45"/>
      <c r="F23" s="45" t="s">
        <v>30</v>
      </c>
      <c r="G23" s="45"/>
      <c r="H23" s="45"/>
      <c r="I23" s="45"/>
      <c r="J23" s="66"/>
      <c r="K23" s="66"/>
      <c r="L23" s="66"/>
      <c r="M23" s="66"/>
      <c r="N23" s="66"/>
      <c r="O23" s="66"/>
      <c r="P23" s="66"/>
      <c r="S23" s="43"/>
      <c r="T23" s="76"/>
      <c r="U23" s="76"/>
      <c r="V23" s="43"/>
      <c r="W23" s="43"/>
    </row>
    <row r="24" s="2" customFormat="1" ht="17.25" customHeight="1" spans="4:23">
      <c r="D24" s="43"/>
      <c r="E24" s="43"/>
      <c r="F24" s="43"/>
      <c r="J24" s="67">
        <f>[1]一般男女団体!H20</f>
        <v>0</v>
      </c>
      <c r="K24" s="67"/>
      <c r="L24" s="67"/>
      <c r="M24" s="67"/>
      <c r="N24" s="67"/>
      <c r="O24" s="67"/>
      <c r="P24" s="51"/>
      <c r="Q24" s="51"/>
      <c r="R24" s="51"/>
      <c r="S24" s="43"/>
      <c r="T24" s="76"/>
      <c r="U24" s="76"/>
      <c r="V24" s="43"/>
      <c r="W24" s="43"/>
    </row>
    <row r="25" s="2" customFormat="1" spans="4:23">
      <c r="D25" s="43"/>
      <c r="E25" s="43"/>
      <c r="F25" s="43"/>
      <c r="P25" s="43"/>
      <c r="S25" s="43"/>
      <c r="T25" s="77"/>
      <c r="U25" s="78"/>
      <c r="V25" s="43"/>
      <c r="W25" s="43"/>
    </row>
    <row r="26" s="2" customFormat="1" ht="18.75" customHeight="1" spans="1:23">
      <c r="A26" s="46" t="s">
        <v>32</v>
      </c>
      <c r="B26" s="46" t="s">
        <v>33</v>
      </c>
      <c r="C26" s="47"/>
      <c r="D26" s="47"/>
      <c r="E26" s="47"/>
      <c r="F26" s="47"/>
      <c r="G26" s="47"/>
      <c r="H26" s="47"/>
      <c r="I26" s="47"/>
      <c r="P26" s="68"/>
      <c r="S26" s="43"/>
      <c r="T26" s="79"/>
      <c r="U26" s="79"/>
      <c r="V26" s="79"/>
      <c r="W26" s="79"/>
    </row>
    <row r="27" s="2" customFormat="1" ht="7.5" customHeight="1" spans="1:23">
      <c r="A27" s="48"/>
      <c r="B27" s="49"/>
      <c r="C27" s="48"/>
      <c r="D27" s="49"/>
      <c r="E27" s="49"/>
      <c r="F27" s="49"/>
      <c r="G27" s="48"/>
      <c r="H27" s="48"/>
      <c r="I27" s="48"/>
      <c r="P27" s="52"/>
      <c r="S27" s="43"/>
      <c r="T27" s="79"/>
      <c r="U27" s="79"/>
      <c r="V27" s="79"/>
      <c r="W27" s="79"/>
    </row>
    <row r="28" s="2" customFormat="1" ht="18.75" customHeight="1" spans="1:23">
      <c r="A28" s="46" t="s">
        <v>34</v>
      </c>
      <c r="B28" s="46" t="s">
        <v>33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79"/>
      <c r="U28" s="79"/>
      <c r="V28" s="79"/>
      <c r="W28" s="79"/>
    </row>
    <row r="29" s="2" customFormat="1" ht="7.5" customHeight="1" spans="1:23">
      <c r="A29" s="48"/>
      <c r="B29" s="49"/>
      <c r="C29" s="51"/>
      <c r="D29" s="52"/>
      <c r="E29" s="52"/>
      <c r="F29" s="52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1"/>
      <c r="S29" s="43"/>
      <c r="T29" s="76"/>
      <c r="U29" s="76"/>
      <c r="V29" s="43"/>
      <c r="W29" s="43"/>
    </row>
    <row r="30" s="2" customFormat="1" ht="18.75" customHeight="1" spans="1:23">
      <c r="A30" s="46" t="s">
        <v>35</v>
      </c>
      <c r="B30" s="46" t="s">
        <v>33</v>
      </c>
      <c r="C30" s="47"/>
      <c r="D30" s="47"/>
      <c r="E30" s="47"/>
      <c r="F30" s="47"/>
      <c r="G30" s="47"/>
      <c r="H30" s="47"/>
      <c r="I30" s="47"/>
      <c r="S30" s="43"/>
      <c r="T30" s="76"/>
      <c r="U30" s="80"/>
      <c r="V30" s="43"/>
      <c r="W30" s="80"/>
    </row>
    <row r="32" spans="1:7">
      <c r="A32" s="53" t="s">
        <v>74</v>
      </c>
      <c r="B32" s="53"/>
      <c r="C32" s="53"/>
      <c r="D32" s="53"/>
      <c r="E32" s="53"/>
      <c r="F32" s="53"/>
      <c r="G32" s="53"/>
    </row>
    <row r="35" spans="7:9">
      <c r="G35" s="3"/>
      <c r="H35" s="3"/>
      <c r="I35" s="3"/>
    </row>
  </sheetData>
  <sheetProtection formatCells="0"/>
  <mergeCells count="20">
    <mergeCell ref="A1:S1"/>
    <mergeCell ref="A8:B8"/>
    <mergeCell ref="C8:D8"/>
    <mergeCell ref="E8:F8"/>
    <mergeCell ref="G8:R8"/>
    <mergeCell ref="A17:D17"/>
    <mergeCell ref="B20:D20"/>
    <mergeCell ref="A21:C21"/>
    <mergeCell ref="A23:B23"/>
    <mergeCell ref="C23:E23"/>
    <mergeCell ref="F23:I23"/>
    <mergeCell ref="C26:I26"/>
    <mergeCell ref="C28:S28"/>
    <mergeCell ref="C30:I30"/>
    <mergeCell ref="A32:G32"/>
    <mergeCell ref="A5:A6"/>
    <mergeCell ref="B5:C6"/>
    <mergeCell ref="R3:S4"/>
    <mergeCell ref="I3:Q4"/>
    <mergeCell ref="A3:D4"/>
  </mergeCells>
  <pageMargins left="0.196850393700787" right="0.196850393700787" top="1.10236220472441" bottom="0.196850393700787" header="0.275590551181102" footer="0.196850393700787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38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④成年男子団体戦（35・40・45歳以上の年代別）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88:L89"/>
    <mergeCell ref="J63:L64"/>
    <mergeCell ref="A25:E26"/>
    <mergeCell ref="J65:L66"/>
    <mergeCell ref="J73:L74"/>
    <mergeCell ref="J80:L81"/>
    <mergeCell ref="J78:L79"/>
    <mergeCell ref="I43:O45"/>
    <mergeCell ref="N1:O2"/>
    <mergeCell ref="I21:O23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38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④成年男子団体戦（35・40・45歳以上の年代別）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N1:O2"/>
    <mergeCell ref="I21:O23"/>
    <mergeCell ref="A25:E26"/>
    <mergeCell ref="I43:O45"/>
    <mergeCell ref="J78:L79"/>
    <mergeCell ref="J80:L81"/>
    <mergeCell ref="J88:L89"/>
    <mergeCell ref="J63:L64"/>
    <mergeCell ref="J65:L66"/>
    <mergeCell ref="J73:L74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⑤壮年男子団体戦A（50・55・60歳以上の年代別）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⑤壮年男子団体戦A（50・55・60歳以上の年代別）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⑥壮年男子団体戦B（65歳以上の合算400歳）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⑥壮年男子団体戦B（65歳以上の合算400歳）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1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⑦成年女子団体戦（30歳以上の合算210歳）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"/>
  <cols>
    <col min="1" max="1" width="4.62727272727273" style="2" customWidth="1"/>
    <col min="2" max="2" width="5.62727272727273" style="2" customWidth="1"/>
    <col min="3" max="3" width="13.6272727272727" style="2" customWidth="1"/>
    <col min="4" max="4" width="4.62727272727273" style="43" customWidth="1"/>
    <col min="5" max="5" width="10.6272727272727" style="2" customWidth="1"/>
    <col min="6" max="8" width="6.62727272727273" style="2" customWidth="1"/>
    <col min="9" max="9" width="4.62727272727273" style="2" customWidth="1"/>
    <col min="10" max="10" width="18.6272727272727" style="2" customWidth="1"/>
    <col min="11" max="11" width="4.62727272727273" style="43" customWidth="1"/>
    <col min="12" max="12" width="10.6272727272727" style="2" customWidth="1"/>
    <col min="13" max="15" width="6.62727272727273" style="2" customWidth="1"/>
    <col min="16" max="16384" width="9" style="2"/>
  </cols>
  <sheetData>
    <row r="1" ht="16.5" spans="1: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54" t="s">
        <v>39</v>
      </c>
      <c r="O1" s="154"/>
    </row>
    <row r="2" ht="13.75" spans="11:15">
      <c r="K2" s="155" t="s">
        <v>2</v>
      </c>
      <c r="L2" s="155"/>
      <c r="M2" s="155"/>
      <c r="N2" s="154"/>
      <c r="O2" s="154"/>
    </row>
    <row r="3" ht="27" customHeight="1" spans="1:15">
      <c r="A3" s="84" t="s">
        <v>37</v>
      </c>
      <c r="B3" s="84"/>
      <c r="C3" s="84"/>
      <c r="D3" s="84"/>
      <c r="E3" s="84"/>
      <c r="K3" s="156"/>
      <c r="L3" s="157"/>
      <c r="M3" s="158"/>
      <c r="N3" s="159"/>
      <c r="O3" s="160"/>
    </row>
    <row r="4" ht="14.5"/>
    <row r="5" ht="29.25" customHeight="1" spans="1:15">
      <c r="A5" s="85" t="s">
        <v>5</v>
      </c>
      <c r="B5" s="86"/>
      <c r="C5" s="87" t="s">
        <v>42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61"/>
    </row>
    <row r="6" ht="29.25" customHeight="1" spans="1:15">
      <c r="A6" s="88" t="s">
        <v>7</v>
      </c>
      <c r="B6" s="89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62"/>
    </row>
    <row r="7" ht="29.25" customHeight="1" spans="1:15">
      <c r="A7" s="92" t="s">
        <v>9</v>
      </c>
      <c r="B7" s="93"/>
      <c r="C7" s="94"/>
      <c r="D7" s="94"/>
      <c r="E7" s="94"/>
      <c r="F7" s="95" t="s">
        <v>11</v>
      </c>
      <c r="G7" s="96"/>
      <c r="H7" s="97"/>
      <c r="I7" s="97"/>
      <c r="J7" s="163" t="s">
        <v>13</v>
      </c>
      <c r="K7" s="164"/>
      <c r="L7" s="165"/>
      <c r="M7" s="165"/>
      <c r="N7" s="165"/>
      <c r="O7" s="166"/>
    </row>
    <row r="8" ht="15" customHeight="1" spans="1:15">
      <c r="A8" s="98" t="s">
        <v>15</v>
      </c>
      <c r="B8" s="99" t="s">
        <v>16</v>
      </c>
      <c r="C8" s="100"/>
      <c r="D8" s="100"/>
      <c r="E8" s="100"/>
      <c r="F8" s="100"/>
      <c r="G8" s="100"/>
      <c r="H8" s="100"/>
      <c r="I8" s="167" t="s">
        <v>15</v>
      </c>
      <c r="J8" s="99" t="s">
        <v>16</v>
      </c>
      <c r="K8" s="100"/>
      <c r="L8" s="100"/>
      <c r="M8" s="100"/>
      <c r="N8" s="100"/>
      <c r="O8" s="168"/>
    </row>
    <row r="9" ht="14.25" customHeight="1" spans="1:15">
      <c r="A9" s="101">
        <v>1</v>
      </c>
      <c r="B9" s="102"/>
      <c r="C9" s="103"/>
      <c r="D9" s="104" t="s">
        <v>18</v>
      </c>
      <c r="E9" s="105" t="s">
        <v>19</v>
      </c>
      <c r="F9" s="105" t="s">
        <v>20</v>
      </c>
      <c r="G9" s="105" t="s">
        <v>21</v>
      </c>
      <c r="H9" s="106" t="s">
        <v>22</v>
      </c>
      <c r="I9" s="101">
        <v>6</v>
      </c>
      <c r="J9" s="169"/>
      <c r="K9" s="104" t="s">
        <v>18</v>
      </c>
      <c r="L9" s="104" t="s">
        <v>19</v>
      </c>
      <c r="M9" s="104" t="s">
        <v>20</v>
      </c>
      <c r="N9" s="105" t="s">
        <v>21</v>
      </c>
      <c r="O9" s="170" t="s">
        <v>22</v>
      </c>
    </row>
    <row r="10" ht="24.75" customHeight="1" spans="1:15">
      <c r="A10" s="107"/>
      <c r="B10" s="108"/>
      <c r="C10" s="109"/>
      <c r="D10" s="110"/>
      <c r="E10" s="111"/>
      <c r="F10" s="112" t="str">
        <f>IF(E10="","",DATEDIF(E10,$C$63,"Y")&amp;"歳")</f>
        <v/>
      </c>
      <c r="G10" s="112"/>
      <c r="H10" s="112"/>
      <c r="I10" s="107"/>
      <c r="J10" s="108"/>
      <c r="K10" s="110"/>
      <c r="L10" s="111"/>
      <c r="M10" s="112" t="str">
        <f>IF(L10="","",DATEDIF(L10,$C$63,"Y")&amp;"歳")</f>
        <v/>
      </c>
      <c r="N10" s="112"/>
      <c r="O10" s="171"/>
    </row>
    <row r="11" ht="15" customHeight="1" spans="1:15">
      <c r="A11" s="107"/>
      <c r="B11" s="113" t="s">
        <v>25</v>
      </c>
      <c r="C11" s="114"/>
      <c r="D11" s="114"/>
      <c r="E11" s="115"/>
      <c r="F11" s="115"/>
      <c r="G11" s="115"/>
      <c r="H11" s="116"/>
      <c r="I11" s="107"/>
      <c r="J11" s="172" t="s">
        <v>25</v>
      </c>
      <c r="K11" s="173"/>
      <c r="L11" s="115"/>
      <c r="M11" s="115"/>
      <c r="N11" s="115"/>
      <c r="O11" s="174"/>
    </row>
    <row r="12" ht="14.25" customHeight="1" spans="1:15">
      <c r="A12" s="107">
        <v>2</v>
      </c>
      <c r="B12" s="117"/>
      <c r="C12" s="118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07">
        <v>7</v>
      </c>
      <c r="J12" s="175"/>
      <c r="K12" s="176" t="s">
        <v>18</v>
      </c>
      <c r="L12" s="119" t="s">
        <v>19</v>
      </c>
      <c r="M12" s="119" t="s">
        <v>20</v>
      </c>
      <c r="N12" s="120" t="s">
        <v>21</v>
      </c>
      <c r="O12" s="177" t="s">
        <v>22</v>
      </c>
    </row>
    <row r="13" ht="24.75" customHeight="1" spans="1:15">
      <c r="A13" s="107"/>
      <c r="B13" s="108"/>
      <c r="C13" s="109"/>
      <c r="D13" s="110"/>
      <c r="E13" s="111"/>
      <c r="F13" s="112" t="str">
        <f>IF(E13="","",DATEDIF(E13,$C$63,"Y")&amp;"歳")</f>
        <v/>
      </c>
      <c r="G13" s="112"/>
      <c r="H13" s="112"/>
      <c r="I13" s="107"/>
      <c r="J13" s="108"/>
      <c r="K13" s="110"/>
      <c r="L13" s="111"/>
      <c r="M13" s="112" t="str">
        <f>IF(L13="","",DATEDIF(L13,$C$63,"Y")&amp;"歳")</f>
        <v/>
      </c>
      <c r="N13" s="112"/>
      <c r="O13" s="171"/>
    </row>
    <row r="14" ht="15" customHeight="1" spans="1:15">
      <c r="A14" s="107"/>
      <c r="B14" s="113" t="s">
        <v>25</v>
      </c>
      <c r="C14" s="114"/>
      <c r="D14" s="114"/>
      <c r="E14" s="115"/>
      <c r="F14" s="115"/>
      <c r="G14" s="115"/>
      <c r="H14" s="116"/>
      <c r="I14" s="107"/>
      <c r="J14" s="172" t="s">
        <v>25</v>
      </c>
      <c r="K14" s="173"/>
      <c r="L14" s="115"/>
      <c r="M14" s="115"/>
      <c r="N14" s="115"/>
      <c r="O14" s="174"/>
    </row>
    <row r="15" ht="14.25" customHeight="1" spans="1:15">
      <c r="A15" s="107">
        <v>3</v>
      </c>
      <c r="B15" s="117"/>
      <c r="C15" s="118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07">
        <v>8</v>
      </c>
      <c r="J15" s="175"/>
      <c r="K15" s="176" t="s">
        <v>18</v>
      </c>
      <c r="L15" s="119" t="s">
        <v>19</v>
      </c>
      <c r="M15" s="119" t="s">
        <v>20</v>
      </c>
      <c r="N15" s="120" t="s">
        <v>21</v>
      </c>
      <c r="O15" s="177" t="s">
        <v>22</v>
      </c>
    </row>
    <row r="16" ht="24.75" customHeight="1" spans="1:15">
      <c r="A16" s="107"/>
      <c r="B16" s="108"/>
      <c r="C16" s="109"/>
      <c r="D16" s="110"/>
      <c r="E16" s="111"/>
      <c r="F16" s="112" t="str">
        <f>IF(E16="","",DATEDIF(E16,$C$63,"Y")&amp;"歳")</f>
        <v/>
      </c>
      <c r="G16" s="112"/>
      <c r="H16" s="112"/>
      <c r="I16" s="107"/>
      <c r="J16" s="108"/>
      <c r="K16" s="110"/>
      <c r="L16" s="111"/>
      <c r="M16" s="112" t="str">
        <f>IF(L16="","",DATEDIF(L16,$C$63,"Y")&amp;"歳")</f>
        <v/>
      </c>
      <c r="N16" s="112"/>
      <c r="O16" s="171"/>
    </row>
    <row r="17" ht="15" customHeight="1" spans="1:15">
      <c r="A17" s="107"/>
      <c r="B17" s="113" t="s">
        <v>25</v>
      </c>
      <c r="C17" s="114"/>
      <c r="D17" s="114"/>
      <c r="E17" s="115"/>
      <c r="F17" s="115"/>
      <c r="G17" s="115"/>
      <c r="H17" s="116"/>
      <c r="I17" s="107"/>
      <c r="J17" s="172" t="s">
        <v>25</v>
      </c>
      <c r="K17" s="173"/>
      <c r="L17" s="115"/>
      <c r="M17" s="115"/>
      <c r="N17" s="115"/>
      <c r="O17" s="174"/>
    </row>
    <row r="18" ht="14.25" customHeight="1" spans="1:15">
      <c r="A18" s="107">
        <v>4</v>
      </c>
      <c r="B18" s="117"/>
      <c r="C18" s="118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22">
        <v>9</v>
      </c>
      <c r="J18" s="175"/>
      <c r="K18" s="176" t="s">
        <v>18</v>
      </c>
      <c r="L18" s="119" t="s">
        <v>19</v>
      </c>
      <c r="M18" s="119" t="s">
        <v>20</v>
      </c>
      <c r="N18" s="120" t="s">
        <v>21</v>
      </c>
      <c r="O18" s="177" t="s">
        <v>22</v>
      </c>
    </row>
    <row r="19" ht="24.75" customHeight="1" spans="1:15">
      <c r="A19" s="107"/>
      <c r="B19" s="108"/>
      <c r="C19" s="109"/>
      <c r="D19" s="110"/>
      <c r="E19" s="111"/>
      <c r="F19" s="112" t="str">
        <f>IF(E19="","",DATEDIF(E19,$C$63,"Y")&amp;"歳")</f>
        <v/>
      </c>
      <c r="G19" s="112"/>
      <c r="H19" s="112"/>
      <c r="I19" s="125"/>
      <c r="J19" s="108"/>
      <c r="K19" s="110"/>
      <c r="L19" s="111"/>
      <c r="M19" s="112" t="str">
        <f>IF(L19="","",DATEDIF(L19,$C$63,"Y")&amp;"歳")</f>
        <v/>
      </c>
      <c r="N19" s="112"/>
      <c r="O19" s="171"/>
    </row>
    <row r="20" ht="15" customHeight="1" spans="1:15">
      <c r="A20" s="107"/>
      <c r="B20" s="113" t="s">
        <v>25</v>
      </c>
      <c r="C20" s="114"/>
      <c r="D20" s="114"/>
      <c r="E20" s="115"/>
      <c r="F20" s="115"/>
      <c r="G20" s="115"/>
      <c r="H20" s="116"/>
      <c r="I20" s="178"/>
      <c r="J20" s="172" t="s">
        <v>25</v>
      </c>
      <c r="K20" s="173"/>
      <c r="L20" s="115"/>
      <c r="M20" s="115"/>
      <c r="N20" s="115"/>
      <c r="O20" s="174"/>
    </row>
    <row r="21" ht="14.25" customHeight="1" spans="1:15">
      <c r="A21" s="122">
        <v>5</v>
      </c>
      <c r="B21" s="117"/>
      <c r="C21" s="118"/>
      <c r="D21" s="119" t="s">
        <v>18</v>
      </c>
      <c r="E21" s="120" t="s">
        <v>19</v>
      </c>
      <c r="F21" s="120" t="s">
        <v>20</v>
      </c>
      <c r="G21" s="123" t="s">
        <v>21</v>
      </c>
      <c r="H21" s="124" t="s">
        <v>22</v>
      </c>
      <c r="I21" s="179"/>
      <c r="J21" s="180"/>
      <c r="K21" s="180"/>
      <c r="L21" s="180"/>
      <c r="M21" s="180"/>
      <c r="N21" s="180"/>
      <c r="O21" s="181"/>
    </row>
    <row r="22" ht="24.75" customHeight="1" spans="1:15">
      <c r="A22" s="125"/>
      <c r="B22" s="108"/>
      <c r="C22" s="109"/>
      <c r="D22" s="110"/>
      <c r="E22" s="111"/>
      <c r="F22" s="112" t="str">
        <f>IF(E22="","",DATEDIF(E22,$C$63,"Y")&amp;"歳")</f>
        <v/>
      </c>
      <c r="G22" s="112"/>
      <c r="H22" s="112"/>
      <c r="I22" s="182"/>
      <c r="J22" s="183"/>
      <c r="K22" s="183"/>
      <c r="L22" s="183"/>
      <c r="M22" s="183"/>
      <c r="N22" s="183"/>
      <c r="O22" s="184"/>
    </row>
    <row r="23" ht="15" customHeight="1" spans="1:15">
      <c r="A23" s="126"/>
      <c r="B23" s="127" t="s">
        <v>25</v>
      </c>
      <c r="C23" s="128"/>
      <c r="D23" s="128"/>
      <c r="E23" s="129"/>
      <c r="F23" s="129"/>
      <c r="G23" s="129"/>
      <c r="H23" s="130"/>
      <c r="I23" s="185"/>
      <c r="J23" s="186"/>
      <c r="K23" s="186"/>
      <c r="L23" s="186"/>
      <c r="M23" s="186"/>
      <c r="N23" s="186"/>
      <c r="O23" s="187"/>
    </row>
    <row r="24" ht="17.25" customHeight="1" spans="1:15">
      <c r="A24" s="131"/>
      <c r="B24" s="132"/>
      <c r="C24" s="132"/>
      <c r="D24" s="133"/>
      <c r="E24" s="134"/>
      <c r="F24" s="135"/>
      <c r="G24" s="135"/>
      <c r="H24" s="135"/>
      <c r="I24" s="188"/>
      <c r="J24" s="189"/>
      <c r="K24" s="189"/>
      <c r="L24" s="189"/>
      <c r="M24" s="189"/>
      <c r="N24" s="135"/>
      <c r="O24" s="135"/>
    </row>
    <row r="25" ht="13.5" customHeight="1" spans="1:15">
      <c r="A25" s="84" t="str">
        <f>A3</f>
        <v>シニアの部</v>
      </c>
      <c r="B25" s="84"/>
      <c r="C25" s="84"/>
      <c r="D25" s="84"/>
      <c r="E25" s="84"/>
      <c r="F25" s="135"/>
      <c r="G25" s="135"/>
      <c r="H25" s="135"/>
      <c r="I25" s="188"/>
      <c r="J25" s="189"/>
      <c r="K25" s="189"/>
      <c r="L25" s="189"/>
      <c r="M25" s="189"/>
      <c r="N25" s="135"/>
      <c r="O25" s="135"/>
    </row>
    <row r="26" s="76" customFormat="1" ht="13.5" customHeight="1" spans="1:15">
      <c r="A26" s="136"/>
      <c r="B26" s="136"/>
      <c r="C26" s="136"/>
      <c r="D26" s="136"/>
      <c r="E26" s="136"/>
      <c r="F26" s="2"/>
      <c r="G26" s="2"/>
      <c r="H26" s="2"/>
      <c r="I26" s="2"/>
      <c r="J26" s="2"/>
      <c r="K26" s="43"/>
      <c r="L26" s="2"/>
      <c r="M26" s="2"/>
      <c r="N26" s="2"/>
      <c r="O26" s="2"/>
    </row>
    <row r="27" s="76" customFormat="1" ht="29.25" customHeight="1" spans="1:15">
      <c r="A27" s="85" t="s">
        <v>5</v>
      </c>
      <c r="B27" s="86"/>
      <c r="C27" s="87" t="str">
        <f>C5</f>
        <v>⑦成年女子団体戦（30歳以上の合算210歳）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61"/>
    </row>
    <row r="28" s="76" customFormat="1" ht="29.25" customHeight="1" spans="1:15">
      <c r="A28" s="88" t="s">
        <v>7</v>
      </c>
      <c r="B28" s="89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90"/>
    </row>
    <row r="29" s="76" customFormat="1" ht="29.25" customHeight="1" spans="1:15">
      <c r="A29" s="92" t="s">
        <v>9</v>
      </c>
      <c r="B29" s="93"/>
      <c r="C29" s="94"/>
      <c r="D29" s="94"/>
      <c r="E29" s="94"/>
      <c r="F29" s="95" t="s">
        <v>11</v>
      </c>
      <c r="G29" s="96"/>
      <c r="H29" s="97"/>
      <c r="I29" s="97"/>
      <c r="J29" s="163" t="s">
        <v>13</v>
      </c>
      <c r="K29" s="164"/>
      <c r="L29" s="165"/>
      <c r="M29" s="165"/>
      <c r="N29" s="165"/>
      <c r="O29" s="166"/>
    </row>
    <row r="30" ht="15" customHeight="1" spans="1:15">
      <c r="A30" s="98" t="s">
        <v>15</v>
      </c>
      <c r="B30" s="99" t="s">
        <v>16</v>
      </c>
      <c r="C30" s="100"/>
      <c r="D30" s="100"/>
      <c r="E30" s="100"/>
      <c r="F30" s="100"/>
      <c r="G30" s="100"/>
      <c r="H30" s="100"/>
      <c r="I30" s="167" t="s">
        <v>15</v>
      </c>
      <c r="J30" s="99" t="s">
        <v>16</v>
      </c>
      <c r="K30" s="100"/>
      <c r="L30" s="100"/>
      <c r="M30" s="100"/>
      <c r="N30" s="100"/>
      <c r="O30" s="168"/>
    </row>
    <row r="31" s="81" customFormat="1" ht="14.85" customHeight="1" spans="1:15">
      <c r="A31" s="101">
        <v>1</v>
      </c>
      <c r="B31" s="102"/>
      <c r="C31" s="103"/>
      <c r="D31" s="104" t="s">
        <v>18</v>
      </c>
      <c r="E31" s="105" t="s">
        <v>19</v>
      </c>
      <c r="F31" s="105" t="s">
        <v>20</v>
      </c>
      <c r="G31" s="105" t="s">
        <v>21</v>
      </c>
      <c r="H31" s="106" t="s">
        <v>22</v>
      </c>
      <c r="I31" s="101">
        <v>6</v>
      </c>
      <c r="J31" s="169"/>
      <c r="K31" s="104" t="s">
        <v>18</v>
      </c>
      <c r="L31" s="104" t="s">
        <v>19</v>
      </c>
      <c r="M31" s="104" t="s">
        <v>20</v>
      </c>
      <c r="N31" s="105" t="s">
        <v>21</v>
      </c>
      <c r="O31" s="170" t="s">
        <v>22</v>
      </c>
    </row>
    <row r="32" s="76" customFormat="1" ht="24.95" customHeight="1" spans="1:15">
      <c r="A32" s="107"/>
      <c r="B32" s="108"/>
      <c r="C32" s="109"/>
      <c r="D32" s="110"/>
      <c r="E32" s="111"/>
      <c r="F32" s="112" t="str">
        <f>IF(E32="","",DATEDIF(E32,$C$63,"Y")&amp;"歳")</f>
        <v/>
      </c>
      <c r="G32" s="112"/>
      <c r="H32" s="112"/>
      <c r="I32" s="107"/>
      <c r="J32" s="108"/>
      <c r="K32" s="110"/>
      <c r="L32" s="111"/>
      <c r="M32" s="112" t="str">
        <f>IF(L32="","",DATEDIF(L32,$C$63,"Y")&amp;"歳")</f>
        <v/>
      </c>
      <c r="N32" s="112"/>
      <c r="O32" s="171"/>
    </row>
    <row r="33" s="76" customFormat="1" ht="15" customHeight="1" spans="1:15">
      <c r="A33" s="107"/>
      <c r="B33" s="113" t="s">
        <v>25</v>
      </c>
      <c r="C33" s="114"/>
      <c r="D33" s="114"/>
      <c r="E33" s="115"/>
      <c r="F33" s="115"/>
      <c r="G33" s="115"/>
      <c r="H33" s="116"/>
      <c r="I33" s="107"/>
      <c r="J33" s="172" t="s">
        <v>25</v>
      </c>
      <c r="K33" s="173"/>
      <c r="L33" s="115"/>
      <c r="M33" s="115"/>
      <c r="N33" s="115"/>
      <c r="O33" s="174"/>
    </row>
    <row r="34" s="81" customFormat="1" ht="11.25" customHeight="1" spans="1:15">
      <c r="A34" s="107">
        <v>2</v>
      </c>
      <c r="B34" s="117"/>
      <c r="C34" s="118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07">
        <v>7</v>
      </c>
      <c r="J34" s="175"/>
      <c r="K34" s="176" t="s">
        <v>18</v>
      </c>
      <c r="L34" s="119" t="s">
        <v>19</v>
      </c>
      <c r="M34" s="119" t="s">
        <v>20</v>
      </c>
      <c r="N34" s="120" t="s">
        <v>21</v>
      </c>
      <c r="O34" s="177" t="s">
        <v>22</v>
      </c>
    </row>
    <row r="35" s="76" customFormat="1" ht="28.5" customHeight="1" spans="1:15">
      <c r="A35" s="107"/>
      <c r="B35" s="108"/>
      <c r="C35" s="109"/>
      <c r="D35" s="110"/>
      <c r="E35" s="111"/>
      <c r="F35" s="112" t="str">
        <f>IF(E35="","",DATEDIF(E35,$C$63,"Y")&amp;"歳")</f>
        <v/>
      </c>
      <c r="G35" s="112"/>
      <c r="H35" s="112"/>
      <c r="I35" s="107"/>
      <c r="J35" s="108"/>
      <c r="K35" s="110"/>
      <c r="L35" s="111"/>
      <c r="M35" s="112" t="str">
        <f>IF(L35="","",DATEDIF(L35,$C$63,"Y")&amp;"歳")</f>
        <v/>
      </c>
      <c r="N35" s="112"/>
      <c r="O35" s="171"/>
    </row>
    <row r="36" s="76" customFormat="1" ht="15" customHeight="1" spans="1:15">
      <c r="A36" s="107"/>
      <c r="B36" s="113" t="s">
        <v>25</v>
      </c>
      <c r="C36" s="114"/>
      <c r="D36" s="114"/>
      <c r="E36" s="115"/>
      <c r="F36" s="115"/>
      <c r="G36" s="115"/>
      <c r="H36" s="116"/>
      <c r="I36" s="107"/>
      <c r="J36" s="172" t="s">
        <v>25</v>
      </c>
      <c r="K36" s="173"/>
      <c r="L36" s="115"/>
      <c r="M36" s="115"/>
      <c r="N36" s="115"/>
      <c r="O36" s="174"/>
    </row>
    <row r="37" s="81" customFormat="1" ht="11.25" customHeight="1" spans="1:15">
      <c r="A37" s="107">
        <v>3</v>
      </c>
      <c r="B37" s="117"/>
      <c r="C37" s="118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07">
        <v>8</v>
      </c>
      <c r="J37" s="175"/>
      <c r="K37" s="176" t="s">
        <v>18</v>
      </c>
      <c r="L37" s="119" t="s">
        <v>19</v>
      </c>
      <c r="M37" s="119" t="s">
        <v>20</v>
      </c>
      <c r="N37" s="120" t="s">
        <v>21</v>
      </c>
      <c r="O37" s="177" t="s">
        <v>22</v>
      </c>
    </row>
    <row r="38" s="76" customFormat="1" ht="28.5" customHeight="1" spans="1:15">
      <c r="A38" s="107"/>
      <c r="B38" s="108"/>
      <c r="C38" s="109"/>
      <c r="D38" s="110"/>
      <c r="E38" s="111"/>
      <c r="F38" s="112" t="str">
        <f>IF(E38="","",DATEDIF(E38,$C$63,"Y")&amp;"歳")</f>
        <v/>
      </c>
      <c r="G38" s="112"/>
      <c r="H38" s="112"/>
      <c r="I38" s="107"/>
      <c r="J38" s="108"/>
      <c r="K38" s="110"/>
      <c r="L38" s="111"/>
      <c r="M38" s="112" t="str">
        <f>IF(L38="","",DATEDIF(L38,$C$63,"Y")&amp;"歳")</f>
        <v/>
      </c>
      <c r="N38" s="112"/>
      <c r="O38" s="171"/>
    </row>
    <row r="39" s="76" customFormat="1" ht="15" customHeight="1" spans="1:15">
      <c r="A39" s="107"/>
      <c r="B39" s="113" t="s">
        <v>25</v>
      </c>
      <c r="C39" s="114"/>
      <c r="D39" s="114"/>
      <c r="E39" s="115"/>
      <c r="F39" s="115"/>
      <c r="G39" s="115"/>
      <c r="H39" s="116"/>
      <c r="I39" s="107"/>
      <c r="J39" s="172" t="s">
        <v>25</v>
      </c>
      <c r="K39" s="173"/>
      <c r="L39" s="115"/>
      <c r="M39" s="115"/>
      <c r="N39" s="115"/>
      <c r="O39" s="174"/>
    </row>
    <row r="40" s="81" customFormat="1" ht="11.25" customHeight="1" spans="1:15">
      <c r="A40" s="107">
        <v>4</v>
      </c>
      <c r="B40" s="117"/>
      <c r="C40" s="118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22">
        <v>9</v>
      </c>
      <c r="J40" s="175"/>
      <c r="K40" s="176" t="s">
        <v>18</v>
      </c>
      <c r="L40" s="119" t="s">
        <v>19</v>
      </c>
      <c r="M40" s="119" t="s">
        <v>20</v>
      </c>
      <c r="N40" s="120" t="s">
        <v>21</v>
      </c>
      <c r="O40" s="177" t="s">
        <v>22</v>
      </c>
    </row>
    <row r="41" s="76" customFormat="1" ht="28.5" customHeight="1" spans="1:15">
      <c r="A41" s="107"/>
      <c r="B41" s="108"/>
      <c r="C41" s="109"/>
      <c r="D41" s="110"/>
      <c r="E41" s="111"/>
      <c r="F41" s="112" t="str">
        <f>IF(E41="","",DATEDIF(E41,$C$63,"Y")&amp;"歳")</f>
        <v/>
      </c>
      <c r="G41" s="112"/>
      <c r="H41" s="112"/>
      <c r="I41" s="125"/>
      <c r="J41" s="108"/>
      <c r="K41" s="110"/>
      <c r="L41" s="111"/>
      <c r="M41" s="112" t="str">
        <f>IF(L41="","",DATEDIF(L41,$C$63,"Y")&amp;"歳")</f>
        <v/>
      </c>
      <c r="N41" s="112"/>
      <c r="O41" s="171"/>
    </row>
    <row r="42" s="76" customFormat="1" ht="15" customHeight="1" spans="1:15">
      <c r="A42" s="107"/>
      <c r="B42" s="113" t="s">
        <v>25</v>
      </c>
      <c r="C42" s="114"/>
      <c r="D42" s="114"/>
      <c r="E42" s="115"/>
      <c r="F42" s="115"/>
      <c r="G42" s="115"/>
      <c r="H42" s="116"/>
      <c r="I42" s="178"/>
      <c r="J42" s="172" t="s">
        <v>25</v>
      </c>
      <c r="K42" s="173"/>
      <c r="L42" s="115"/>
      <c r="M42" s="115"/>
      <c r="N42" s="115"/>
      <c r="O42" s="174"/>
    </row>
    <row r="43" s="82" customFormat="1" ht="11.25" customHeight="1" spans="1:15">
      <c r="A43" s="122">
        <v>5</v>
      </c>
      <c r="B43" s="117"/>
      <c r="C43" s="118"/>
      <c r="D43" s="119" t="s">
        <v>18</v>
      </c>
      <c r="E43" s="120" t="s">
        <v>19</v>
      </c>
      <c r="F43" s="120" t="s">
        <v>20</v>
      </c>
      <c r="G43" s="123" t="s">
        <v>21</v>
      </c>
      <c r="H43" s="124" t="s">
        <v>22</v>
      </c>
      <c r="I43" s="179"/>
      <c r="J43" s="180"/>
      <c r="K43" s="180"/>
      <c r="L43" s="180"/>
      <c r="M43" s="180"/>
      <c r="N43" s="180"/>
      <c r="O43" s="181"/>
    </row>
    <row r="44" ht="28.5" customHeight="1" spans="1:15">
      <c r="A44" s="125"/>
      <c r="B44" s="108"/>
      <c r="C44" s="109"/>
      <c r="D44" s="110"/>
      <c r="E44" s="111"/>
      <c r="F44" s="112" t="str">
        <f>IF(E44="","",DATEDIF(E44,$C$63,"Y")&amp;"歳")</f>
        <v/>
      </c>
      <c r="G44" s="112"/>
      <c r="H44" s="112"/>
      <c r="I44" s="182"/>
      <c r="J44" s="183"/>
      <c r="K44" s="183"/>
      <c r="L44" s="183"/>
      <c r="M44" s="183"/>
      <c r="N44" s="183"/>
      <c r="O44" s="184"/>
    </row>
    <row r="45" s="76" customFormat="1" ht="15" customHeight="1" spans="1:15">
      <c r="A45" s="126"/>
      <c r="B45" s="127" t="s">
        <v>25</v>
      </c>
      <c r="C45" s="128"/>
      <c r="D45" s="128"/>
      <c r="E45" s="129"/>
      <c r="F45" s="129"/>
      <c r="G45" s="129"/>
      <c r="H45" s="130"/>
      <c r="I45" s="185"/>
      <c r="J45" s="186"/>
      <c r="K45" s="186"/>
      <c r="L45" s="186"/>
      <c r="M45" s="186"/>
      <c r="N45" s="186"/>
      <c r="O45" s="187"/>
    </row>
    <row r="48" ht="15.75" customHeight="1" spans="1:2">
      <c r="A48" s="138" t="s">
        <v>27</v>
      </c>
      <c r="B48" s="139"/>
    </row>
    <row r="49" ht="9" customHeight="1" spans="1:1">
      <c r="A49" s="140"/>
    </row>
    <row r="50" ht="15.75" customHeight="1" spans="1:5">
      <c r="A50" s="141"/>
      <c r="B50" s="142" t="s">
        <v>28</v>
      </c>
      <c r="C50" s="142"/>
      <c r="D50" s="142"/>
      <c r="E50" s="142"/>
    </row>
    <row r="51" ht="13.5" customHeight="1"/>
    <row r="52" ht="17.25" customHeight="1" spans="3:15">
      <c r="C52" s="143" t="s">
        <v>29</v>
      </c>
      <c r="D52" s="144" t="s">
        <v>30</v>
      </c>
      <c r="E52" s="144"/>
      <c r="F52" s="144"/>
      <c r="G52" s="144"/>
      <c r="H52" s="144"/>
      <c r="I52" s="144"/>
      <c r="J52" s="66"/>
      <c r="K52" s="66"/>
      <c r="N52" s="43"/>
      <c r="O52" s="43"/>
    </row>
    <row r="53" ht="17.25" customHeight="1" spans="8:13">
      <c r="H53" s="145"/>
      <c r="I53" s="145"/>
      <c r="J53" s="146"/>
      <c r="K53" s="146"/>
      <c r="L53" s="191" t="s">
        <v>31</v>
      </c>
      <c r="M53" s="51"/>
    </row>
    <row r="55" ht="18.75" customHeight="1" spans="3:15">
      <c r="C55" s="46" t="s">
        <v>32</v>
      </c>
      <c r="D55" s="46" t="s">
        <v>33</v>
      </c>
      <c r="E55" s="146"/>
      <c r="F55" s="146"/>
      <c r="G55" s="146"/>
      <c r="H55" s="146"/>
      <c r="I55" s="146"/>
      <c r="J55" s="192"/>
      <c r="K55" s="192"/>
      <c r="L55" s="192"/>
      <c r="N55" s="193"/>
      <c r="O55" s="79"/>
    </row>
    <row r="56" ht="7.5" customHeight="1" spans="3:15">
      <c r="C56" s="48"/>
      <c r="D56" s="49"/>
      <c r="E56" s="51"/>
      <c r="F56" s="51"/>
      <c r="G56" s="51"/>
      <c r="H56" s="51"/>
      <c r="I56" s="51"/>
      <c r="K56" s="52"/>
      <c r="N56" s="51"/>
      <c r="O56" s="79"/>
    </row>
    <row r="57" ht="18.75" customHeight="1" spans="3:15">
      <c r="C57" s="46" t="s">
        <v>34</v>
      </c>
      <c r="D57" s="46" t="s">
        <v>33</v>
      </c>
      <c r="E57" s="146"/>
      <c r="F57" s="146"/>
      <c r="G57" s="146"/>
      <c r="H57" s="146"/>
      <c r="I57" s="146"/>
      <c r="J57" s="146"/>
      <c r="K57" s="146"/>
      <c r="L57" s="146"/>
      <c r="N57" s="193"/>
      <c r="O57" s="79"/>
    </row>
    <row r="58" ht="7.5" customHeight="1" spans="3:15">
      <c r="C58" s="48"/>
      <c r="D58" s="49"/>
      <c r="E58" s="48"/>
      <c r="F58" s="48"/>
      <c r="G58" s="48"/>
      <c r="H58" s="48"/>
      <c r="I58" s="48"/>
      <c r="J58" s="51"/>
      <c r="K58" s="49"/>
      <c r="L58" s="51"/>
      <c r="N58" s="51"/>
      <c r="O58" s="79"/>
    </row>
    <row r="59" ht="18.75" customHeight="1" spans="3:15">
      <c r="C59" s="46" t="s">
        <v>35</v>
      </c>
      <c r="D59" s="46" t="s">
        <v>33</v>
      </c>
      <c r="E59" s="146"/>
      <c r="F59" s="146"/>
      <c r="G59" s="146"/>
      <c r="H59" s="146"/>
      <c r="I59" s="146"/>
      <c r="J59" s="192"/>
      <c r="K59" s="192"/>
      <c r="L59" s="192"/>
      <c r="N59" s="43"/>
      <c r="O59" s="79"/>
    </row>
    <row r="60" spans="10:12">
      <c r="J60" s="194"/>
      <c r="K60" s="195"/>
      <c r="L60" s="195"/>
    </row>
    <row r="61" spans="7:26">
      <c r="G61" s="68"/>
      <c r="H61" s="68"/>
      <c r="I61" s="68"/>
      <c r="J61" s="153"/>
      <c r="K61" s="153"/>
      <c r="L61" s="15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3:26">
      <c r="C62" s="147" t="s">
        <v>36</v>
      </c>
      <c r="D62" s="148"/>
      <c r="G62" s="68"/>
      <c r="H62" s="68"/>
      <c r="I62" s="68"/>
      <c r="J62" s="68"/>
      <c r="K62" s="19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3:26">
      <c r="C63" s="149">
        <v>43556</v>
      </c>
      <c r="D63" s="150"/>
      <c r="G63" s="68"/>
      <c r="H63" s="68"/>
      <c r="I63" s="68"/>
      <c r="J63" s="196"/>
      <c r="K63" s="196"/>
      <c r="L63" s="19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>
      <c r="A64" s="151"/>
      <c r="B64" s="151"/>
      <c r="C64" s="151"/>
      <c r="D64" s="152"/>
      <c r="E64" s="151"/>
      <c r="F64" s="153"/>
      <c r="G64" s="153"/>
      <c r="H64" s="153"/>
      <c r="I64" s="153"/>
      <c r="J64" s="196"/>
      <c r="K64" s="196"/>
      <c r="L64" s="196"/>
      <c r="M64" s="197"/>
      <c r="N64" s="153"/>
      <c r="O64" s="153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>
      <c r="A65" s="151"/>
      <c r="B65" s="151"/>
      <c r="C65" s="151"/>
      <c r="D65" s="152"/>
      <c r="E65" s="151"/>
      <c r="F65" s="153"/>
      <c r="G65" s="153"/>
      <c r="H65" s="153"/>
      <c r="I65" s="153"/>
      <c r="J65" s="196"/>
      <c r="K65" s="196"/>
      <c r="L65" s="196"/>
      <c r="M65" s="197"/>
      <c r="N65" s="153"/>
      <c r="O65" s="153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>
      <c r="A66" s="151"/>
      <c r="B66" s="151"/>
      <c r="C66" s="151"/>
      <c r="D66" s="152"/>
      <c r="E66" s="151"/>
      <c r="F66" s="153"/>
      <c r="G66" s="153"/>
      <c r="H66" s="153"/>
      <c r="I66" s="153"/>
      <c r="J66" s="196"/>
      <c r="K66" s="196"/>
      <c r="L66" s="196"/>
      <c r="M66" s="197"/>
      <c r="N66" s="153"/>
      <c r="O66" s="153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>
      <c r="A67" s="151"/>
      <c r="B67" s="151"/>
      <c r="C67" s="151"/>
      <c r="D67" s="152"/>
      <c r="E67" s="151"/>
      <c r="F67" s="153"/>
      <c r="G67" s="153"/>
      <c r="H67" s="153"/>
      <c r="I67" s="153"/>
      <c r="J67" s="153"/>
      <c r="K67" s="153"/>
      <c r="L67" s="153"/>
      <c r="M67" s="197"/>
      <c r="N67" s="153"/>
      <c r="O67" s="153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>
      <c r="A68" s="151"/>
      <c r="B68" s="151"/>
      <c r="C68" s="151"/>
      <c r="D68" s="152"/>
      <c r="E68" s="151"/>
      <c r="F68" s="198"/>
      <c r="G68" s="198"/>
      <c r="H68" s="198"/>
      <c r="I68" s="198"/>
      <c r="J68" s="198"/>
      <c r="K68" s="198"/>
      <c r="L68" s="198"/>
      <c r="M68" s="197"/>
      <c r="N68" s="198"/>
      <c r="O68" s="19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>
      <c r="A69" s="151"/>
      <c r="B69" s="151"/>
      <c r="C69" s="151"/>
      <c r="D69" s="152"/>
      <c r="E69" s="151"/>
      <c r="F69" s="153"/>
      <c r="G69" s="153"/>
      <c r="H69" s="153"/>
      <c r="I69" s="153"/>
      <c r="J69" s="153"/>
      <c r="K69" s="153"/>
      <c r="L69" s="153"/>
      <c r="M69" s="197"/>
      <c r="N69" s="153"/>
      <c r="O69" s="153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>
      <c r="A70" s="151"/>
      <c r="B70" s="151"/>
      <c r="C70" s="151"/>
      <c r="D70" s="152"/>
      <c r="E70" s="151"/>
      <c r="F70" s="153"/>
      <c r="G70" s="153"/>
      <c r="H70" s="153"/>
      <c r="I70" s="153"/>
      <c r="J70" s="153"/>
      <c r="K70" s="153"/>
      <c r="L70" s="153"/>
      <c r="M70" s="197"/>
      <c r="N70" s="153"/>
      <c r="O70" s="153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>
      <c r="A71" s="151"/>
      <c r="B71" s="151"/>
      <c r="C71" s="151"/>
      <c r="D71" s="152"/>
      <c r="E71" s="151"/>
      <c r="F71" s="153"/>
      <c r="G71" s="153"/>
      <c r="H71" s="153"/>
      <c r="I71" s="153"/>
      <c r="J71" s="153"/>
      <c r="K71" s="153"/>
      <c r="L71" s="153"/>
      <c r="M71" s="197"/>
      <c r="N71" s="153"/>
      <c r="O71" s="153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>
      <c r="A72" s="151"/>
      <c r="B72" s="151"/>
      <c r="C72" s="151"/>
      <c r="D72" s="152"/>
      <c r="E72" s="151"/>
      <c r="F72" s="151"/>
      <c r="G72" s="197"/>
      <c r="H72" s="197"/>
      <c r="I72" s="197"/>
      <c r="J72" s="78"/>
      <c r="K72" s="199"/>
      <c r="L72" s="197"/>
      <c r="M72" s="197"/>
      <c r="N72" s="197"/>
      <c r="O72" s="197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>
      <c r="A73" s="151"/>
      <c r="B73" s="151"/>
      <c r="C73" s="151"/>
      <c r="D73" s="152"/>
      <c r="E73" s="151"/>
      <c r="F73" s="151"/>
      <c r="G73" s="197"/>
      <c r="H73" s="197"/>
      <c r="I73" s="197"/>
      <c r="J73" s="200"/>
      <c r="K73" s="201"/>
      <c r="L73" s="201"/>
      <c r="M73" s="197"/>
      <c r="N73" s="197"/>
      <c r="O73" s="19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>
      <c r="A74" s="151"/>
      <c r="B74" s="151"/>
      <c r="C74" s="151"/>
      <c r="D74" s="152"/>
      <c r="E74" s="151"/>
      <c r="F74" s="151"/>
      <c r="G74" s="197"/>
      <c r="H74" s="197"/>
      <c r="I74" s="197"/>
      <c r="J74" s="201"/>
      <c r="K74" s="201"/>
      <c r="L74" s="201"/>
      <c r="M74" s="197"/>
      <c r="N74" s="197"/>
      <c r="O74" s="197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>
      <c r="A75" s="151"/>
      <c r="B75" s="151"/>
      <c r="C75" s="151"/>
      <c r="D75" s="152"/>
      <c r="E75" s="151"/>
      <c r="F75" s="151"/>
      <c r="G75" s="197"/>
      <c r="H75" s="197"/>
      <c r="I75" s="197"/>
      <c r="J75" s="197"/>
      <c r="K75" s="199"/>
      <c r="L75" s="197"/>
      <c r="M75" s="197"/>
      <c r="N75" s="197"/>
      <c r="O75" s="19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18" customHeight="1" spans="1:26">
      <c r="A76" s="151"/>
      <c r="B76" s="151"/>
      <c r="C76" s="151"/>
      <c r="D76" s="152"/>
      <c r="E76" s="151"/>
      <c r="F76" s="151"/>
      <c r="G76" s="197"/>
      <c r="H76" s="197"/>
      <c r="I76" s="197"/>
      <c r="J76" s="197"/>
      <c r="K76" s="199"/>
      <c r="L76" s="197"/>
      <c r="M76" s="197"/>
      <c r="N76" s="197"/>
      <c r="O76" s="197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18" customHeight="1" spans="1:26">
      <c r="A77" s="151"/>
      <c r="B77" s="151"/>
      <c r="C77" s="151"/>
      <c r="D77" s="152"/>
      <c r="E77" s="151"/>
      <c r="F77" s="151"/>
      <c r="G77" s="197"/>
      <c r="H77" s="197"/>
      <c r="I77" s="197"/>
      <c r="J77" s="197"/>
      <c r="K77" s="199"/>
      <c r="L77" s="197"/>
      <c r="M77" s="197"/>
      <c r="N77" s="197"/>
      <c r="O77" s="197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>
      <c r="A78" s="151"/>
      <c r="B78" s="151"/>
      <c r="C78" s="151"/>
      <c r="D78" s="152"/>
      <c r="E78" s="151"/>
      <c r="F78" s="151"/>
      <c r="G78" s="197"/>
      <c r="H78" s="197"/>
      <c r="I78" s="197"/>
      <c r="J78" s="196"/>
      <c r="K78" s="202"/>
      <c r="L78" s="202"/>
      <c r="M78" s="197"/>
      <c r="N78" s="197"/>
      <c r="O78" s="197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>
      <c r="A79" s="151"/>
      <c r="B79" s="151"/>
      <c r="C79" s="151"/>
      <c r="D79" s="152"/>
      <c r="E79" s="151"/>
      <c r="F79" s="151"/>
      <c r="G79" s="197"/>
      <c r="H79" s="197"/>
      <c r="I79" s="197"/>
      <c r="J79" s="202"/>
      <c r="K79" s="202"/>
      <c r="L79" s="202"/>
      <c r="M79" s="197"/>
      <c r="N79" s="197"/>
      <c r="O79" s="197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>
      <c r="A80" s="151"/>
      <c r="B80" s="151"/>
      <c r="C80" s="151"/>
      <c r="D80" s="152"/>
      <c r="E80" s="151"/>
      <c r="F80" s="151"/>
      <c r="G80" s="197"/>
      <c r="H80" s="197"/>
      <c r="I80" s="197"/>
      <c r="J80" s="196"/>
      <c r="K80" s="196"/>
      <c r="L80" s="196"/>
      <c r="M80" s="197"/>
      <c r="N80" s="197"/>
      <c r="O80" s="197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>
      <c r="A81" s="151"/>
      <c r="B81" s="151"/>
      <c r="C81" s="151"/>
      <c r="D81" s="152"/>
      <c r="E81" s="151"/>
      <c r="F81" s="151"/>
      <c r="G81" s="197"/>
      <c r="H81" s="197"/>
      <c r="I81" s="197"/>
      <c r="J81" s="196"/>
      <c r="K81" s="196"/>
      <c r="L81" s="196"/>
      <c r="M81" s="197"/>
      <c r="N81" s="197"/>
      <c r="O81" s="19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>
      <c r="A82" s="151"/>
      <c r="B82" s="151"/>
      <c r="C82" s="151"/>
      <c r="D82" s="152"/>
      <c r="E82" s="151"/>
      <c r="F82" s="151"/>
      <c r="G82" s="197"/>
      <c r="H82" s="197"/>
      <c r="I82" s="197"/>
      <c r="J82" s="68"/>
      <c r="K82" s="193"/>
      <c r="L82" s="68"/>
      <c r="M82" s="197"/>
      <c r="N82" s="197"/>
      <c r="O82" s="19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>
      <c r="A83" s="151"/>
      <c r="B83" s="151"/>
      <c r="C83" s="151"/>
      <c r="D83" s="152"/>
      <c r="E83" s="151"/>
      <c r="F83" s="151"/>
      <c r="G83" s="197"/>
      <c r="H83" s="197"/>
      <c r="I83" s="197"/>
      <c r="J83" s="197"/>
      <c r="K83" s="199"/>
      <c r="L83" s="197"/>
      <c r="M83" s="197"/>
      <c r="N83" s="197"/>
      <c r="O83" s="197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>
      <c r="A84" s="151"/>
      <c r="B84" s="151"/>
      <c r="C84" s="151"/>
      <c r="D84" s="152"/>
      <c r="E84" s="151"/>
      <c r="F84" s="151"/>
      <c r="G84" s="197"/>
      <c r="H84" s="197"/>
      <c r="I84" s="197"/>
      <c r="J84" s="197"/>
      <c r="K84" s="199"/>
      <c r="L84" s="197"/>
      <c r="M84" s="197"/>
      <c r="N84" s="197"/>
      <c r="O84" s="197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>
      <c r="A85" s="151"/>
      <c r="B85" s="151"/>
      <c r="C85" s="151"/>
      <c r="D85" s="152"/>
      <c r="E85" s="151"/>
      <c r="F85" s="151"/>
      <c r="G85" s="197"/>
      <c r="H85" s="197"/>
      <c r="I85" s="197"/>
      <c r="J85" s="197"/>
      <c r="K85" s="199"/>
      <c r="L85" s="197"/>
      <c r="M85" s="197"/>
      <c r="N85" s="197"/>
      <c r="O85" s="197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>
      <c r="A86" s="151"/>
      <c r="B86" s="151"/>
      <c r="C86" s="151"/>
      <c r="D86" s="152"/>
      <c r="E86" s="151"/>
      <c r="F86" s="151"/>
      <c r="G86" s="197"/>
      <c r="H86" s="197"/>
      <c r="I86" s="197"/>
      <c r="J86" s="197"/>
      <c r="K86" s="199"/>
      <c r="L86" s="197"/>
      <c r="M86" s="197"/>
      <c r="N86" s="197"/>
      <c r="O86" s="19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>
      <c r="A87" s="151"/>
      <c r="B87" s="151"/>
      <c r="C87" s="151"/>
      <c r="D87" s="152"/>
      <c r="E87" s="151"/>
      <c r="F87" s="151"/>
      <c r="G87" s="197"/>
      <c r="H87" s="197"/>
      <c r="I87" s="197"/>
      <c r="J87" s="197"/>
      <c r="K87" s="199"/>
      <c r="L87" s="197"/>
      <c r="M87" s="197"/>
      <c r="N87" s="197"/>
      <c r="O87" s="197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7:26">
      <c r="G88" s="68"/>
      <c r="H88" s="68"/>
      <c r="I88" s="68"/>
      <c r="J88" s="200"/>
      <c r="K88" s="201"/>
      <c r="L88" s="201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7:26">
      <c r="G89" s="68"/>
      <c r="H89" s="68"/>
      <c r="I89" s="68"/>
      <c r="J89" s="201"/>
      <c r="K89" s="201"/>
      <c r="L89" s="201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</sheetData>
  <sheetProtection formatCells="0"/>
  <mergeCells count="118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I40:I42"/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N1:O2"/>
  </mergeCells>
  <dataValidations count="14">
    <dataValidation type="list" showInputMessage="1" showErrorMessage="1" prompt="都道府県をリストの中から選択して下さい" sqref="K3:M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/>
    <dataValidation type="list" allowBlank="1" showInputMessage="1" showErrorMessage="1" prompt="右の矢印ボタンを押してリストの中から選択して下さい" sqref="A7:B7 A29:B29">
      <formula1>"監督,監督（有）"</formula1>
    </dataValidation>
    <dataValidation allowBlank="1" showInputMessage="1" showErrorMessage="1" prompt="監督名" sqref="C7:E7 C29:E29"/>
    <dataValidation type="list" allowBlank="1" showInputMessage="1" showErrorMessage="1" prompt="右の矢印ボタンを押してリストの中から選択して下さい&#10;コーチ（無）,コーチ（有）" sqref="H7:I7 H29:I29">
      <formula1>"コーチ（無）,コーチ（有）"</formula1>
    </dataValidation>
    <dataValidation allowBlank="1" showErrorMessage="1" prompt="コーチ名" sqref="J7 J29"/>
    <dataValidation allowBlank="1" showInputMessage="1" showErrorMessage="1" prompt="ふりがな&#10;※ひらがな入力&#10;例)おおいた　たろう&#10;" sqref="B9:C9 J9 B12:C12 J12 B15:C15 J15 B18:C18 J18 B21:C21 B31:C31 J31 B34:C34 J34 B37:C37 J37 B40:C40 J40 B43:C43"/>
    <dataValidation allowBlank="1" showInputMessage="1" showErrorMessage="1" prompt="性と名は1マス開ける&#10;例)大分　太郎" sqref="B10:C10 J10 B13:C13 J13 B16:C16 J16 B19:C19 J19 B22:C22 B32:C32 J32 B35:C35 J35 B38:C38 J38 B41:C41 J41 B44:C44"/>
    <dataValidation allowBlank="1" showInputMessage="1" showErrorMessage="1" prompt="(半角数字)西暦で入力&#10;(例)1995/12/1&#10;※自動で元号に変換されます" sqref="E10 L10 E13 L13 E16 L16 E19 L19 E22 E32 L32 E35 L35 E38 L38 E41 L41 E44"/>
    <dataValidation allowBlank="1" showInputMessage="1" showErrorMessage="1" promptTitle="自動年齢計算有り" prompt="※生年月日を入力してください" sqref="F10 M10 F13 M13 F16 M16 F19 M19 F22 F32 M32 F35 M35 F38 M38 F41 M41 F44"/>
    <dataValidation type="list" allowBlank="1" showInputMessage="1" showErrorMessage="1" prompt="審判有資格者は○をつけてください&#10;※〇(3名以上)" sqref="G10 N10 G13 N13 G16 N16 G19 N19 G22 G32 N32 G35 N35 G38 N38 G41 N41 G44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/>
    <dataValidation type="list" allowBlank="1" showInputMessage="1" showErrorMessage="1" sqref="A24">
      <formula1>"５,⑤"</formula1>
    </dataValidation>
  </dataValidations>
  <printOptions horizontalCentered="1"/>
  <pageMargins left="0.590551181102362" right="0.590551181102362" top="0.590551181102362" bottom="0.590551181102362" header="0.511811023622047" footer="0.511811023622047"/>
  <pageSetup paperSize="9" scale="7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申込み記入例</vt:lpstr>
      <vt:lpstr>④成年男子1枚目</vt:lpstr>
      <vt:lpstr>④成年男子2枚目</vt:lpstr>
      <vt:lpstr>⑤壮年男子A1枚目</vt:lpstr>
      <vt:lpstr>⑤壮年男子A2枚目</vt:lpstr>
      <vt:lpstr>⑥壮年男子B1枚目</vt:lpstr>
      <vt:lpstr>⑥壮年男子B2枚目</vt:lpstr>
      <vt:lpstr>⑦成年女子1枚目</vt:lpstr>
      <vt:lpstr>⑦成年女子2枚目</vt:lpstr>
      <vt:lpstr>⑧壮年女子1枚目</vt:lpstr>
      <vt:lpstr>⑧壮年女子2枚目</vt:lpstr>
      <vt:lpstr>⑨年代別混合A1枚目</vt:lpstr>
      <vt:lpstr>⑨年代別混合A2枚目</vt:lpstr>
      <vt:lpstr>⑩年代別混合B1枚目</vt:lpstr>
      <vt:lpstr>⑩年代別混合B2枚目</vt:lpstr>
      <vt:lpstr>⑪年代別混合C1枚目</vt:lpstr>
      <vt:lpstr>⑪年代別混合C2枚目</vt:lpstr>
      <vt:lpstr>参加料納入票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guest</cp:lastModifiedBy>
  <dcterms:created xsi:type="dcterms:W3CDTF">2006-05-24T06:56:00Z</dcterms:created>
  <cp:lastPrinted>2019-09-22T03:29:00Z</cp:lastPrinted>
  <dcterms:modified xsi:type="dcterms:W3CDTF">2019-10-06T03:47:52Z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